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C:\Users\agua_\Documents\AGUA BLANCA\Admon 2020-2024\Documentos\2024\CONAC\2DO TRIMESTRE\TITULO IV\3INFPRO\3INDRES\"/>
    </mc:Choice>
  </mc:AlternateContent>
  <xr:revisionPtr revIDLastSave="0" documentId="13_ncr:1_{A55E6C6C-75B7-46B2-BD23-C94985B214C5}" xr6:coauthVersionLast="47" xr6:coauthVersionMax="47" xr10:uidLastSave="{00000000-0000-0000-0000-000000000000}"/>
  <bookViews>
    <workbookView xWindow="-120" yWindow="-120" windowWidth="20730" windowHeight="11040" tabRatio="811" xr2:uid="{00000000-000D-0000-FFFF-FFFF00000000}"/>
  </bookViews>
  <sheets>
    <sheet name="DES01" sheetId="22" r:id="rId1"/>
    <sheet name="Instructivo " sheetId="12" r:id="rId2"/>
  </sheets>
  <externalReferences>
    <externalReference r:id="rId3"/>
  </externalReferences>
  <definedNames>
    <definedName name="_xlnm._FilterDatabase" localSheetId="1" hidden="1">'Instructivo '!$A$2:$F$46</definedName>
    <definedName name="Hidden_114">[1]Hidden_1!$A$1:$A$2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9" i="22" l="1"/>
  <c r="AB65" i="22" l="1"/>
  <c r="AB64" i="22"/>
  <c r="AB63" i="22"/>
  <c r="AB62" i="22"/>
  <c r="AB61" i="22"/>
  <c r="AC61" i="22" s="1"/>
  <c r="AB60" i="22"/>
  <c r="AC60" i="22" s="1"/>
  <c r="AB59" i="22"/>
  <c r="AC59" i="22" s="1"/>
  <c r="AB58" i="22"/>
  <c r="AC58" i="22" s="1"/>
  <c r="AB57" i="22"/>
  <c r="AC57" i="22" s="1"/>
  <c r="AB56" i="22"/>
  <c r="AC56" i="22" s="1"/>
  <c r="AB55" i="22"/>
  <c r="AC55" i="22" s="1"/>
  <c r="AB54" i="22"/>
  <c r="AC54" i="22" s="1"/>
  <c r="AB53" i="22"/>
  <c r="AC53" i="22" s="1"/>
  <c r="AB52" i="22"/>
  <c r="AC52" i="22" s="1"/>
  <c r="AB51" i="22"/>
  <c r="AB50" i="22"/>
  <c r="AC50" i="22" s="1"/>
  <c r="AB49" i="22"/>
  <c r="AC49" i="22" s="1"/>
  <c r="AB48" i="22"/>
  <c r="AC48" i="22" s="1"/>
  <c r="AB47" i="22"/>
  <c r="AB46" i="22"/>
  <c r="AB45" i="22"/>
  <c r="AB44" i="22"/>
  <c r="AB43" i="22"/>
  <c r="AB42" i="22"/>
  <c r="AB41" i="22"/>
  <c r="AC41" i="22" s="1"/>
  <c r="AB40" i="22"/>
  <c r="AC40" i="22" s="1"/>
  <c r="AB39" i="22"/>
  <c r="AB38" i="22"/>
  <c r="AC38" i="22" s="1"/>
  <c r="AB37" i="22"/>
  <c r="AC37" i="22" s="1"/>
  <c r="AB36" i="22"/>
  <c r="AB35" i="22"/>
  <c r="AB34" i="22"/>
  <c r="AB33" i="22"/>
  <c r="AB32" i="22"/>
  <c r="AC32" i="22" s="1"/>
  <c r="AB31" i="22"/>
  <c r="AB30" i="22"/>
  <c r="AB29" i="22"/>
  <c r="AC29" i="22" s="1"/>
  <c r="AB28" i="22"/>
  <c r="AB27" i="22"/>
  <c r="AC27" i="22" s="1"/>
  <c r="AB26" i="22"/>
  <c r="AC26" i="22" s="1"/>
  <c r="AB25" i="22"/>
  <c r="AB24" i="22"/>
  <c r="AB23" i="22"/>
  <c r="AB22" i="22"/>
  <c r="AC22" i="22" s="1"/>
  <c r="AB21" i="22"/>
  <c r="AC21" i="22" s="1"/>
  <c r="AB20" i="22"/>
  <c r="AB19" i="22"/>
  <c r="AB18" i="22"/>
  <c r="AB17" i="22"/>
  <c r="AB16" i="22"/>
  <c r="AB15" i="22"/>
  <c r="AC15" i="22" s="1"/>
  <c r="AB14" i="22"/>
  <c r="AB13" i="22"/>
  <c r="AB12" i="22"/>
  <c r="AB11" i="22"/>
  <c r="AB10" i="22"/>
  <c r="AB9" i="22"/>
  <c r="AB8" i="22"/>
  <c r="AB7" i="22"/>
  <c r="AC7" i="22" s="1"/>
  <c r="AB6" i="22"/>
  <c r="AB5" i="22"/>
  <c r="AC5" i="22" s="1"/>
  <c r="AB4" i="22"/>
  <c r="AC4" i="22" s="1"/>
  <c r="F45" i="12" l="1"/>
  <c r="F46" i="12" s="1"/>
  <c r="F42" i="12"/>
  <c r="F43" i="12" s="1"/>
  <c r="F38" i="12"/>
  <c r="F39" i="12" s="1"/>
  <c r="F34" i="12"/>
  <c r="F35" i="12" s="1"/>
  <c r="F30" i="12"/>
  <c r="F31" i="12" s="1"/>
  <c r="AQ65" i="22" l="1"/>
  <c r="AR65" i="22" s="1"/>
  <c r="AN65" i="22"/>
  <c r="AO65" i="22" s="1"/>
  <c r="AJ65" i="22"/>
  <c r="AK65" i="22" s="1"/>
  <c r="AF65" i="22"/>
  <c r="AQ64" i="22"/>
  <c r="AR64" i="22" s="1"/>
  <c r="AN64" i="22"/>
  <c r="AO64" i="22" s="1"/>
  <c r="AJ64" i="22"/>
  <c r="AK64" i="22" s="1"/>
  <c r="AF64" i="22"/>
  <c r="AQ63" i="22"/>
  <c r="AR63" i="22" s="1"/>
  <c r="AN63" i="22"/>
  <c r="AO63" i="22" s="1"/>
  <c r="AJ63" i="22"/>
  <c r="AK63" i="22" s="1"/>
  <c r="AF63" i="22"/>
  <c r="AQ62" i="22"/>
  <c r="AR62" i="22" s="1"/>
  <c r="AN62" i="22"/>
  <c r="AO62" i="22" s="1"/>
  <c r="AJ62" i="22"/>
  <c r="AK62" i="22" s="1"/>
  <c r="AF62" i="22"/>
  <c r="AQ61" i="22"/>
  <c r="AR61" i="22" s="1"/>
  <c r="AN61" i="22"/>
  <c r="AO61" i="22" s="1"/>
  <c r="AJ61" i="22"/>
  <c r="AK61" i="22" s="1"/>
  <c r="AF61" i="22"/>
  <c r="AG61" i="22" s="1"/>
  <c r="AQ60" i="22"/>
  <c r="AR60" i="22" s="1"/>
  <c r="AN60" i="22"/>
  <c r="AO60" i="22" s="1"/>
  <c r="AJ60" i="22"/>
  <c r="AK60" i="22" s="1"/>
  <c r="AF60" i="22"/>
  <c r="AG60" i="22" s="1"/>
  <c r="AQ59" i="22"/>
  <c r="AR59" i="22" s="1"/>
  <c r="AN59" i="22"/>
  <c r="AO59" i="22" s="1"/>
  <c r="AJ59" i="22"/>
  <c r="AK59" i="22" s="1"/>
  <c r="AF59" i="22"/>
  <c r="AG59" i="22" s="1"/>
  <c r="AQ58" i="22"/>
  <c r="AR58" i="22" s="1"/>
  <c r="AN58" i="22"/>
  <c r="AO58" i="22" s="1"/>
  <c r="AJ58" i="22"/>
  <c r="AK58" i="22" s="1"/>
  <c r="AF58" i="22"/>
  <c r="AG58" i="22" s="1"/>
  <c r="AQ57" i="22"/>
  <c r="AR57" i="22" s="1"/>
  <c r="AN57" i="22"/>
  <c r="AO57" i="22" s="1"/>
  <c r="AJ57" i="22"/>
  <c r="AK57" i="22" s="1"/>
  <c r="AF57" i="22"/>
  <c r="AG57" i="22" s="1"/>
  <c r="AQ56" i="22"/>
  <c r="AR56" i="22" s="1"/>
  <c r="AN56" i="22"/>
  <c r="AO56" i="22" s="1"/>
  <c r="AJ56" i="22"/>
  <c r="AK56" i="22" s="1"/>
  <c r="AF56" i="22"/>
  <c r="AG56" i="22" s="1"/>
  <c r="AQ55" i="22"/>
  <c r="AR55" i="22" s="1"/>
  <c r="AN55" i="22"/>
  <c r="AO55" i="22" s="1"/>
  <c r="AJ55" i="22"/>
  <c r="AK55" i="22" s="1"/>
  <c r="AF55" i="22"/>
  <c r="AG55" i="22" s="1"/>
  <c r="AQ54" i="22"/>
  <c r="AR54" i="22" s="1"/>
  <c r="AN54" i="22"/>
  <c r="AO54" i="22" s="1"/>
  <c r="AJ54" i="22"/>
  <c r="AK54" i="22" s="1"/>
  <c r="AF54" i="22"/>
  <c r="AG54" i="22" s="1"/>
  <c r="AQ53" i="22"/>
  <c r="AR53" i="22" s="1"/>
  <c r="AN53" i="22"/>
  <c r="AO53" i="22" s="1"/>
  <c r="AJ53" i="22"/>
  <c r="AK53" i="22" s="1"/>
  <c r="AF53" i="22"/>
  <c r="AG53" i="22" s="1"/>
  <c r="AQ52" i="22"/>
  <c r="AR52" i="22" s="1"/>
  <c r="AN52" i="22"/>
  <c r="AO52" i="22" s="1"/>
  <c r="AJ52" i="22"/>
  <c r="AK52" i="22" s="1"/>
  <c r="AF52" i="22"/>
  <c r="AG52" i="22" s="1"/>
  <c r="AQ51" i="22"/>
  <c r="AR51" i="22" s="1"/>
  <c r="AN51" i="22"/>
  <c r="AO51" i="22" s="1"/>
  <c r="AJ51" i="22"/>
  <c r="AK51" i="22" s="1"/>
  <c r="AF51" i="22"/>
  <c r="AG51" i="22" s="1"/>
  <c r="AQ50" i="22"/>
  <c r="AR50" i="22" s="1"/>
  <c r="AN50" i="22"/>
  <c r="AO50" i="22" s="1"/>
  <c r="AJ50" i="22"/>
  <c r="AK50" i="22" s="1"/>
  <c r="AF50" i="22"/>
  <c r="AG50" i="22" s="1"/>
  <c r="AQ49" i="22"/>
  <c r="AR49" i="22" s="1"/>
  <c r="AN49" i="22"/>
  <c r="AO49" i="22" s="1"/>
  <c r="AJ49" i="22"/>
  <c r="AK49" i="22" s="1"/>
  <c r="AF49" i="22"/>
  <c r="AG49" i="22" s="1"/>
  <c r="AQ48" i="22"/>
  <c r="AR48" i="22" s="1"/>
  <c r="AN48" i="22"/>
  <c r="AO48" i="22" s="1"/>
  <c r="AJ48" i="22"/>
  <c r="AK48" i="22" s="1"/>
  <c r="AF48" i="22"/>
  <c r="AG48" i="22" s="1"/>
  <c r="AQ47" i="22"/>
  <c r="AR47" i="22" s="1"/>
  <c r="AN47" i="22"/>
  <c r="AO47" i="22" s="1"/>
  <c r="AJ47" i="22"/>
  <c r="AK47" i="22" s="1"/>
  <c r="AF47" i="22"/>
  <c r="AQ46" i="22"/>
  <c r="AR46" i="22" s="1"/>
  <c r="AN46" i="22"/>
  <c r="AO46" i="22" s="1"/>
  <c r="AJ46" i="22"/>
  <c r="AK46" i="22" s="1"/>
  <c r="AF46" i="22"/>
  <c r="AQ45" i="22"/>
  <c r="AR45" i="22" s="1"/>
  <c r="AN45" i="22"/>
  <c r="AO45" i="22" s="1"/>
  <c r="AJ45" i="22"/>
  <c r="AK45" i="22" s="1"/>
  <c r="AF45" i="22"/>
  <c r="AG45" i="22" s="1"/>
  <c r="AQ44" i="22"/>
  <c r="AR44" i="22" s="1"/>
  <c r="AN44" i="22"/>
  <c r="AO44" i="22" s="1"/>
  <c r="AJ44" i="22"/>
  <c r="AK44" i="22" s="1"/>
  <c r="AF44" i="22"/>
  <c r="AG44" i="22" s="1"/>
  <c r="AQ43" i="22"/>
  <c r="AR43" i="22" s="1"/>
  <c r="AN43" i="22"/>
  <c r="AO43" i="22" s="1"/>
  <c r="AJ43" i="22"/>
  <c r="AK43" i="22" s="1"/>
  <c r="AF43" i="22"/>
  <c r="AQ42" i="22"/>
  <c r="AR42" i="22" s="1"/>
  <c r="AN42" i="22"/>
  <c r="AO42" i="22" s="1"/>
  <c r="AJ42" i="22"/>
  <c r="AK42" i="22" s="1"/>
  <c r="AF42" i="22"/>
  <c r="AQ41" i="22"/>
  <c r="AR41" i="22" s="1"/>
  <c r="AN41" i="22"/>
  <c r="AO41" i="22" s="1"/>
  <c r="AJ41" i="22"/>
  <c r="AK41" i="22" s="1"/>
  <c r="AF41" i="22"/>
  <c r="AG41" i="22" s="1"/>
  <c r="AQ40" i="22"/>
  <c r="AR40" i="22" s="1"/>
  <c r="AN40" i="22"/>
  <c r="AO40" i="22" s="1"/>
  <c r="AJ40" i="22"/>
  <c r="AK40" i="22" s="1"/>
  <c r="AF40" i="22"/>
  <c r="AG40" i="22" s="1"/>
  <c r="AQ39" i="22"/>
  <c r="AR39" i="22" s="1"/>
  <c r="AN39" i="22"/>
  <c r="AO39" i="22" s="1"/>
  <c r="AJ39" i="22"/>
  <c r="AK39" i="22" s="1"/>
  <c r="AG39" i="22"/>
  <c r="AF38" i="22"/>
  <c r="AG38" i="22" s="1"/>
  <c r="AF37" i="22"/>
  <c r="AG37" i="22" s="1"/>
  <c r="AF36" i="22"/>
  <c r="AF35" i="22"/>
  <c r="AF34" i="22"/>
  <c r="AF33" i="22"/>
  <c r="AF32" i="22"/>
  <c r="AG32" i="22" s="1"/>
  <c r="AF31" i="22"/>
  <c r="AG31" i="22" s="1"/>
  <c r="AF30" i="22"/>
  <c r="AG30" i="22" s="1"/>
  <c r="AF29" i="22"/>
  <c r="AF28" i="22"/>
  <c r="AF27" i="22"/>
  <c r="AG27" i="22" s="1"/>
  <c r="AF26" i="22"/>
  <c r="AG26" i="22" s="1"/>
  <c r="AF25" i="22"/>
  <c r="AF24" i="22"/>
  <c r="AF23" i="22"/>
  <c r="AG23" i="22" s="1"/>
  <c r="AF22" i="22"/>
  <c r="AG22" i="22" s="1"/>
  <c r="AF21" i="22"/>
  <c r="AG21" i="22" s="1"/>
  <c r="AF20" i="22"/>
  <c r="AF19" i="22"/>
  <c r="AF18" i="22"/>
  <c r="AF17" i="22"/>
  <c r="AF16" i="22"/>
  <c r="AF15" i="22"/>
  <c r="AG15" i="22" s="1"/>
  <c r="AF14" i="22"/>
  <c r="AF13" i="22"/>
  <c r="AF12" i="22"/>
  <c r="AF11" i="22"/>
  <c r="AF10" i="22"/>
  <c r="AF9" i="22"/>
  <c r="AF8" i="22"/>
  <c r="AF7" i="22"/>
  <c r="AG7" i="22" s="1"/>
  <c r="AF6" i="22"/>
  <c r="AG6" i="22" s="1"/>
  <c r="AF5" i="22"/>
  <c r="AG5" i="22" s="1"/>
  <c r="AF4" i="22"/>
  <c r="AG4" i="22" s="1"/>
  <c r="AQ38" i="22"/>
  <c r="AR38" i="22" s="1"/>
  <c r="AQ37" i="22"/>
  <c r="AR37" i="22" s="1"/>
  <c r="AQ36" i="22"/>
  <c r="AR36" i="22" s="1"/>
  <c r="AQ35" i="22"/>
  <c r="AR35" i="22" s="1"/>
  <c r="AQ34" i="22"/>
  <c r="AR34" i="22" s="1"/>
  <c r="AQ33" i="22"/>
  <c r="AR33" i="22" s="1"/>
  <c r="AQ32" i="22"/>
  <c r="AR32" i="22" s="1"/>
  <c r="AQ31" i="22"/>
  <c r="AR31" i="22" s="1"/>
  <c r="AQ30" i="22"/>
  <c r="AR30" i="22" s="1"/>
  <c r="AQ29" i="22"/>
  <c r="AR29" i="22" s="1"/>
  <c r="AQ28" i="22"/>
  <c r="AR28" i="22" s="1"/>
  <c r="AQ27" i="22"/>
  <c r="AR27" i="22" s="1"/>
  <c r="AQ26" i="22"/>
  <c r="AR26" i="22" s="1"/>
  <c r="AQ25" i="22"/>
  <c r="AR25" i="22" s="1"/>
  <c r="AQ24" i="22"/>
  <c r="AR24" i="22" s="1"/>
  <c r="AQ23" i="22"/>
  <c r="AR23" i="22" s="1"/>
  <c r="AQ22" i="22"/>
  <c r="AR22" i="22" s="1"/>
  <c r="AQ21" i="22"/>
  <c r="AR21" i="22" s="1"/>
  <c r="AQ20" i="22"/>
  <c r="AR20" i="22" s="1"/>
  <c r="AQ19" i="22"/>
  <c r="AR19" i="22" s="1"/>
  <c r="AQ18" i="22"/>
  <c r="AR18" i="22" s="1"/>
  <c r="AQ17" i="22"/>
  <c r="AR17" i="22" s="1"/>
  <c r="AQ16" i="22"/>
  <c r="AR16" i="22" s="1"/>
  <c r="AQ15" i="22"/>
  <c r="AR15" i="22" s="1"/>
  <c r="AQ14" i="22"/>
  <c r="AR14" i="22" s="1"/>
  <c r="AQ13" i="22"/>
  <c r="AR13" i="22" s="1"/>
  <c r="AQ12" i="22"/>
  <c r="AR12" i="22" s="1"/>
  <c r="AQ11" i="22"/>
  <c r="AR11" i="22" s="1"/>
  <c r="AQ10" i="22"/>
  <c r="AR10" i="22" s="1"/>
  <c r="AQ9" i="22"/>
  <c r="AR9" i="22" s="1"/>
  <c r="AQ8" i="22"/>
  <c r="AR8" i="22" s="1"/>
  <c r="AQ7" i="22"/>
  <c r="AR7" i="22" s="1"/>
  <c r="AQ6" i="22"/>
  <c r="AR6" i="22" s="1"/>
  <c r="AQ5" i="22"/>
  <c r="AR5" i="22" s="1"/>
  <c r="AQ4" i="22"/>
  <c r="AR4" i="22" s="1"/>
  <c r="AN38" i="22"/>
  <c r="AO38" i="22" s="1"/>
  <c r="AN37" i="22"/>
  <c r="AO37" i="22" s="1"/>
  <c r="AN36" i="22"/>
  <c r="AO36" i="22" s="1"/>
  <c r="AN35" i="22"/>
  <c r="AO35" i="22" s="1"/>
  <c r="AN34" i="22"/>
  <c r="AO34" i="22" s="1"/>
  <c r="AN33" i="22"/>
  <c r="AO33" i="22" s="1"/>
  <c r="AN32" i="22"/>
  <c r="AO32" i="22" s="1"/>
  <c r="AN31" i="22"/>
  <c r="AO31" i="22" s="1"/>
  <c r="AN30" i="22"/>
  <c r="AO30" i="22" s="1"/>
  <c r="AN29" i="22"/>
  <c r="AO29" i="22" s="1"/>
  <c r="AN28" i="22"/>
  <c r="AO28" i="22" s="1"/>
  <c r="AN27" i="22"/>
  <c r="AO27" i="22" s="1"/>
  <c r="AN26" i="22"/>
  <c r="AO26" i="22" s="1"/>
  <c r="AN25" i="22"/>
  <c r="AO25" i="22" s="1"/>
  <c r="AN24" i="22"/>
  <c r="AO24" i="22" s="1"/>
  <c r="AN23" i="22"/>
  <c r="AO23" i="22" s="1"/>
  <c r="AN22" i="22"/>
  <c r="AO22" i="22" s="1"/>
  <c r="AN21" i="22"/>
  <c r="AO21" i="22" s="1"/>
  <c r="AN20" i="22"/>
  <c r="AO20" i="22" s="1"/>
  <c r="AN19" i="22"/>
  <c r="AO19" i="22" s="1"/>
  <c r="AN18" i="22"/>
  <c r="AO18" i="22" s="1"/>
  <c r="AN17" i="22"/>
  <c r="AO17" i="22" s="1"/>
  <c r="AN16" i="22"/>
  <c r="AO16" i="22" s="1"/>
  <c r="AN15" i="22"/>
  <c r="AO15" i="22" s="1"/>
  <c r="AN14" i="22"/>
  <c r="AO14" i="22" s="1"/>
  <c r="AN13" i="22"/>
  <c r="AO13" i="22" s="1"/>
  <c r="AN12" i="22"/>
  <c r="AO12" i="22" s="1"/>
  <c r="AN11" i="22"/>
  <c r="AO11" i="22" s="1"/>
  <c r="AN10" i="22"/>
  <c r="AO10" i="22" s="1"/>
  <c r="AN9" i="22"/>
  <c r="AO9" i="22" s="1"/>
  <c r="AN8" i="22"/>
  <c r="AO8" i="22" s="1"/>
  <c r="AN7" i="22"/>
  <c r="AO7" i="22" s="1"/>
  <c r="AN6" i="22"/>
  <c r="AO6" i="22" s="1"/>
  <c r="AN5" i="22"/>
  <c r="AO5" i="22" s="1"/>
  <c r="AN4" i="22"/>
  <c r="AO4" i="22" s="1"/>
  <c r="AJ38" i="22"/>
  <c r="AK38" i="22" s="1"/>
  <c r="AJ37" i="22"/>
  <c r="AK37" i="22" s="1"/>
  <c r="AJ36" i="22"/>
  <c r="AK36" i="22" s="1"/>
  <c r="AJ35" i="22"/>
  <c r="AK35" i="22" s="1"/>
  <c r="AJ34" i="22"/>
  <c r="AK34" i="22" s="1"/>
  <c r="AJ33" i="22"/>
  <c r="AK33" i="22" s="1"/>
  <c r="AJ32" i="22"/>
  <c r="AK32" i="22" s="1"/>
  <c r="AJ31" i="22"/>
  <c r="AK31" i="22" s="1"/>
  <c r="AJ30" i="22"/>
  <c r="AK30" i="22" s="1"/>
  <c r="AJ29" i="22"/>
  <c r="AK29" i="22" s="1"/>
  <c r="AJ28" i="22"/>
  <c r="AK28" i="22" s="1"/>
  <c r="AJ27" i="22"/>
  <c r="AK27" i="22" s="1"/>
  <c r="AJ26" i="22"/>
  <c r="AK26" i="22" s="1"/>
  <c r="AJ25" i="22"/>
  <c r="AK25" i="22" s="1"/>
  <c r="AJ24" i="22"/>
  <c r="AK24" i="22" s="1"/>
  <c r="AJ23" i="22"/>
  <c r="AK23" i="22" s="1"/>
  <c r="AJ22" i="22"/>
  <c r="AK22" i="22" s="1"/>
  <c r="AJ21" i="22"/>
  <c r="AK21" i="22" s="1"/>
  <c r="AJ20" i="22"/>
  <c r="AK20" i="22" s="1"/>
  <c r="AJ19" i="22"/>
  <c r="AK19" i="22" s="1"/>
  <c r="AJ18" i="22"/>
  <c r="AK18" i="22" s="1"/>
  <c r="AJ17" i="22"/>
  <c r="AK17" i="22" s="1"/>
  <c r="AJ16" i="22"/>
  <c r="AK16" i="22" s="1"/>
  <c r="AJ15" i="22"/>
  <c r="AK15" i="22" s="1"/>
  <c r="AJ14" i="22"/>
  <c r="AK14" i="22" s="1"/>
  <c r="AJ13" i="22"/>
  <c r="AK13" i="22" s="1"/>
  <c r="AJ12" i="22"/>
  <c r="AK12" i="22" s="1"/>
  <c r="AJ11" i="22"/>
  <c r="AK11" i="22" s="1"/>
  <c r="AJ10" i="22"/>
  <c r="AK10" i="22" s="1"/>
  <c r="AJ9" i="22"/>
  <c r="AK9" i="22" s="1"/>
  <c r="AJ8" i="22"/>
  <c r="AK8" i="22" s="1"/>
  <c r="AJ7" i="22"/>
  <c r="AK7" i="22" s="1"/>
  <c r="AJ6" i="22"/>
  <c r="AK6" i="22" s="1"/>
  <c r="AJ5" i="22"/>
  <c r="AK5" i="22" s="1"/>
  <c r="AJ4" i="22"/>
  <c r="AK4" i="22" s="1"/>
</calcChain>
</file>

<file path=xl/sharedStrings.xml><?xml version="1.0" encoding="utf-8"?>
<sst xmlns="http://schemas.openxmlformats.org/spreadsheetml/2006/main" count="1376" uniqueCount="454">
  <si>
    <t>PRIMER TRIMESTRE</t>
  </si>
  <si>
    <t>SEGUNDO TRIMESTRE</t>
  </si>
  <si>
    <t>TERCER TRIMESTRE</t>
  </si>
  <si>
    <t>CUARTO TRIMESTRE</t>
  </si>
  <si>
    <t>REFERENCIA</t>
  </si>
  <si>
    <t>Instructivo de llenado</t>
  </si>
  <si>
    <t>Anual</t>
  </si>
  <si>
    <t>DESCRIPCIÓN</t>
  </si>
  <si>
    <t>OBLIGATORIO</t>
  </si>
  <si>
    <t>SI (Dependiendo del trimestre a entregar)</t>
  </si>
  <si>
    <t>EJEMPLO</t>
  </si>
  <si>
    <t xml:space="preserve">Meta a alcanzar al final del ejercicio fiscal. </t>
  </si>
  <si>
    <t>Meta alcanzada al primer trimestre</t>
  </si>
  <si>
    <t>Porcentaje alcanzado respecto de  la meta programada al primer trimestre.</t>
  </si>
  <si>
    <t>Porcentaje alcanzado respecto de  la meta programada al segundo trimestre.</t>
  </si>
  <si>
    <t>Porcentaje alcanzado respecto de  la meta programada al tercer trimestre.</t>
  </si>
  <si>
    <t>Meta alcanzada acumulada al segundo trimestre</t>
  </si>
  <si>
    <t>Meta alcanzada acumulada al tercer trimestre</t>
  </si>
  <si>
    <t>Porcentaje alcanzado respecto de  la meta programada al cuarto trimestre.</t>
  </si>
  <si>
    <t>Meta alcanzada acumulada al cuarto trimestre</t>
  </si>
  <si>
    <t>Incluir los ajustes correspondientes a las metas, en caso de ser necesario.</t>
  </si>
  <si>
    <t>Nombre de la Entidad Fiscalizada</t>
  </si>
  <si>
    <t>Texto del resumen narrativo de la MIR para el indicador que se reporta</t>
  </si>
  <si>
    <t>Deberá indicar la naturaleza del indicador que corresponde a cada nivel de la Matriz de Indicadores para Resultados (Estratégico o De gestión). Los indicadores estratégicos deberán medir el grado de cumplimiento de los objetivos de las políticas públicas y de los programas presupuestarios y deberán contribuir a corregir o fortalecer las estrategias y la orientación de los recursos. Los indicadores de gestión deberán medir el avance y logro en procesos y actividades, es decir, sobre la forma en que los bienes y servicios públicos son generados y entregados. Por convención se recomienda: - Para FIN y PROPÓSITO = Estratégico. - Para COMPONENTE = Estratégico o De Gestión. - Para ACTIVIDADES = De Gestión.</t>
  </si>
  <si>
    <t>1. Gobierno Cercano, Moderno y Honesto</t>
  </si>
  <si>
    <t>Estratégico</t>
  </si>
  <si>
    <t>Nivel del la Matriz de Indicadores para Resultados (MIR) para el indicador que se reporta: Fin, Propósito, Componente o Actividad</t>
  </si>
  <si>
    <t>Nombre del indicador que se reporta. Es la expresión que identifica al indicador y que manifiesta lo que se desea medir con él. Desde el punto de vista operativo, puede expresar al indicador en términos de las variables que en él intervienen;</t>
  </si>
  <si>
    <t>Tipo</t>
  </si>
  <si>
    <t>TEXTO</t>
  </si>
  <si>
    <t>NUMÉRICO</t>
  </si>
  <si>
    <t>ALFANUMÉRICO</t>
  </si>
  <si>
    <t>Es una explicación más detallada del nombre del indicador. Debe precisar qué se pretende medir del objetivo al que está asociado; ayudar a entender la utilidad, finalidad o uso del indicador;</t>
  </si>
  <si>
    <r>
      <t xml:space="preserve">Se refieren al aspecto particular del objetivo a ser medido mediante el indicador. </t>
    </r>
    <r>
      <rPr>
        <b/>
        <sz val="10"/>
        <color rgb="FF000000"/>
        <rFont val="Arial Narrow"/>
        <family val="2"/>
      </rPr>
      <t>Eficacia:</t>
    </r>
    <r>
      <rPr>
        <sz val="10"/>
        <color rgb="FF000000"/>
        <rFont val="Arial Narrow"/>
        <family val="2"/>
      </rPr>
      <t xml:space="preserve"> mide el grado de cumplimiento de los objetivos. </t>
    </r>
    <r>
      <rPr>
        <b/>
        <sz val="10"/>
        <color rgb="FF000000"/>
        <rFont val="Arial Narrow"/>
        <family val="2"/>
      </rPr>
      <t>Eficiencia:</t>
    </r>
    <r>
      <rPr>
        <sz val="10"/>
        <color rgb="FF000000"/>
        <rFont val="Arial Narrow"/>
        <family val="2"/>
      </rPr>
      <t xml:space="preserve"> mide la relación entre los productos y servicios generados con respecto a los insumos o recursos utilizados. </t>
    </r>
    <r>
      <rPr>
        <b/>
        <sz val="10"/>
        <color rgb="FF000000"/>
        <rFont val="Arial Narrow"/>
        <family val="2"/>
      </rPr>
      <t xml:space="preserve">Economía: </t>
    </r>
    <r>
      <rPr>
        <sz val="10"/>
        <color rgb="FF000000"/>
        <rFont val="Arial Narrow"/>
        <family val="2"/>
      </rPr>
      <t xml:space="preserve">mide la capacidad del programa o de la institución para generar y movilizar adecuadamente los recursos financieros. </t>
    </r>
    <r>
      <rPr>
        <b/>
        <sz val="10"/>
        <color rgb="FF000000"/>
        <rFont val="Arial Narrow"/>
        <family val="2"/>
      </rPr>
      <t xml:space="preserve">Calidad: </t>
    </r>
    <r>
      <rPr>
        <sz val="10"/>
        <color rgb="FF000000"/>
        <rFont val="Arial Narrow"/>
        <family val="2"/>
      </rPr>
      <t>mide los atributos, propiedades o características que deben tener los bienes y servicios para satisfacer los objetivos del programa.</t>
    </r>
  </si>
  <si>
    <t>Eficacia</t>
  </si>
  <si>
    <t>Dirección que debe tener el comportamiento del indicador para identificar cuando su desempeño es positivo o negativo. Puede tener un sentido descendente o ascendente. El sentido del indicador determinará los umbrales para semaforizar el indicaodr, por lo cual deberá tener precaución al seleccionar la frecuencia de medición.</t>
  </si>
  <si>
    <t>Es el periodo de tiempo en el cual se calcula el indicador (bianual, anual, semestral, trimestral, mensual, etc.). La frecuencia de medición determinará la cantidad de periodos en los que se observarán avances en las metas para el indicador, por lo cual deberá tener precaución al seleccionar la frecuencia de medición.</t>
  </si>
  <si>
    <t xml:space="preserve">Se deberá anotar el año que se toma como referencia para establecer la Línea Base. En caso de que la Línea Base del indicador se registre como "No disponible" deberá también capturar "No Disponible" </t>
  </si>
  <si>
    <t>Es el valor inicial del indicador que se toma como referencia para comparar el avance del objetivo. La unidad de medida relacionada con línea base deberá coincidir, invariablemente, con la unidad de medida resultante de aplicar el Método de Cálculo. Un error común es establecer una línea base igual a cero, este caso no implica que nunca se pueda establecer la línea base igual a cero; se refiere a que esto debe estar fundamentado. Si se ha indagado en la información disponible y esta confirma que el estado actual del indicador es cero, es posible establecer este valor como línea base. En el caso que en el año de inicio de la intervención se genere la información del indicador, se deberá poner "No disponible", y a partir del segundo año se deberá especificar claramente la Línea base.</t>
  </si>
  <si>
    <t>Unidad de Medida con la cual se establecen las metas anuales programadas</t>
  </si>
  <si>
    <t xml:space="preserve">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
Un error común, es nombrar un medio de verificación como "Registro administrativo" o "base de datos", nombrarlo de esta forma es bastante general y no permite que un tercero, ajeno a la operación del programa, pueda hacer un cálculo de los indicadores. Se debe hacer referencia precisa al nombre del documento que servirá como fuente de información. Para ello, los elementos necesarios para elaborar el medio de verificación son: 1) Nombre del área que genera o publica la información (no usar siglas o acrónimos); 2) Nombre completo del documento o base de datos que sustenta la información; 3) Periodicidad con la que se genera el documento o base de datos (debe coincidir con la frecuencia de medición del indicador); y en su caso, 4) Liga o página de la que se puede obtener la información. </t>
  </si>
  <si>
    <t>AVANCE ANUAL DE CUMPLIMIENTO</t>
  </si>
  <si>
    <t>PARAMETRIZACIÓN</t>
  </si>
  <si>
    <t>Se refiere a la expresión matemática del indicador. Determina la forma en que se relacionan las variables;</t>
  </si>
  <si>
    <t>Porcentaje de avance de la Meta anual alcanzada respecto a la Meta anual programada y ajustada</t>
  </si>
  <si>
    <t>Escribe el color que determina el cumplimiento del indicador con respecto a la meta programada Anual, considerando el sentido del indicador.</t>
  </si>
  <si>
    <t>Escribe el color que determina el cumplimiento del indicador con respecto a la meta programada al cuarto trimestre, considerando el sentido del indicador.</t>
  </si>
  <si>
    <t>Escribe el color que determina el cumplimiento del indicador con respecto a la meta programada al tercer trimestre, considerando el sentido del indicador.</t>
  </si>
  <si>
    <t>Escribe el color que determina el cumplimiento del indicador con respecto a la meta programada al segundo trimestre, considerando el sentido del indicador.</t>
  </si>
  <si>
    <t>INDICADORES</t>
  </si>
  <si>
    <t>PORCENTAJE</t>
  </si>
  <si>
    <t>Valor superior de un rango (porcentaje) que se define a partir del resultado esperado de dividir la meta alcanzada entre la meta programada, y multiplicado por 100, y que indica que el valor alcanzado del indicador es mucho más alto o bajo que la meta programada, muestra un valor que se podría considerar como una falla de planeación (es decir, la meta no fue bien establecida), de conformidad con los rangos implantados. Además sólo se identifican las variaciones que presentan un avance mayor al 130% (recomendación). Se semaforiza con el color rojo.</t>
  </si>
  <si>
    <t>Valor superior de un rango (porcentaje) que se define a partir del resultado esperado de dividir la meta alcanzada entre la meta programada, y multiplicado por 100, y que indica que el resultado del indicador es menor que la meta programada pero se mantiene dentro del rango establecido. Son aquellas variables que han reportado avances que no son significativos para el logro de sus metas. Se representa en color amarillo.</t>
  </si>
  <si>
    <t>Valor superior de un rango (porcentaje) que se define a partir del resultado esperado de dividir la meta alcanzada entre la meta programada, y multiplicado por 100, y que indica que el resultado del indicador se encuentra por encima y por debajo de la meta programada, pero se mantiene dentro de los límites establecidos como aceptables. Se representa con un color verde.</t>
  </si>
  <si>
    <t>Pachuca de Soto</t>
  </si>
  <si>
    <t>Presupuesto basado en Resultados Municipal</t>
  </si>
  <si>
    <t>TES00201</t>
  </si>
  <si>
    <t>(Posición alcanzada del municipio de Pachuca de Soto en el Avance Alcanzado por los Municipios y las Demarcaciones Territoriales de la Ciudad de México en la Implantación y Operación del PbR-SED / Posición programada del municipio de Pachuca de Soto en el Avance Alcanzado por los Municipios y las Demarcaciones Territoriales de la Ciudad de México en la Implantación y Operación del PbR-SED)*100</t>
  </si>
  <si>
    <t>Posición en el Avance Alcanzado por los Municipios y las Demarcaciones Territoriales de la Ciudad de México en la Implantación y Operación del Presupuesto Basado en Resultados (PbR) y del Sistema de Evaluación del Desempeño (SED)</t>
  </si>
  <si>
    <t>Posición</t>
  </si>
  <si>
    <t>Descendente</t>
  </si>
  <si>
    <t>Informe del avance alcanzado por las Entidades Federativas, los Municipios y las Demarcaciones Territoriales de la Ciudad de México en la implantación y operación del Presupuesto Basado en Resultados y del Sistema de Evaluación del Desempeño. 2021. Secretaría de Hacienda y Crédito Público. Disponible en: https://www.transparenciapresupuestaria.gob.mx/Entidades-Federativas</t>
  </si>
  <si>
    <t>4to trimestre</t>
  </si>
  <si>
    <t>El indicador mide el grado de avance posicional en la planeación, programación, presupuestación, ejercicio y control, evaluación, rendición de cuentas y consolidación del PbR-SED del municipio de Pachuca de Soto, respecto a lo programado, con la finalidad de priorizar el gasto y de mejorar el diseño de los programas municipales.</t>
  </si>
  <si>
    <t>Tesorería del Municipio de Pachuca de Soto</t>
  </si>
  <si>
    <t>Nombre de la Unidad Administrativa de Entidad Fiscalizada Municipal</t>
  </si>
  <si>
    <t>Propósito</t>
  </si>
  <si>
    <t>Las Unidades Administrativas del municipio de Pachuca de Soto que administran recursos públicos implementan el Presupuesto basado en Resultados y Sistema de Evaluación del Desempeño municipal</t>
  </si>
  <si>
    <t>DES01 Monitoreo de Indicadores para Resultados</t>
  </si>
  <si>
    <t>Entidad Fiscalizada</t>
  </si>
  <si>
    <t>Ejercicio Fiscal</t>
  </si>
  <si>
    <t xml:space="preserve">Periodo </t>
  </si>
  <si>
    <t>Programa Presupuestario</t>
  </si>
  <si>
    <t>Información del programa</t>
  </si>
  <si>
    <t>Información del Programa</t>
  </si>
  <si>
    <t>Deberá indicar con número de cuatro dígitos (p. ej. 2019), el ejercicio al que corresponde la información.</t>
  </si>
  <si>
    <t>Deberá indicar el período que se reporta según corresponda (1er trimestre, 2do trimestre, 3er trimestre, o 4to trimestre, respectivamente).</t>
  </si>
  <si>
    <t>Texto</t>
  </si>
  <si>
    <t>Numérico</t>
  </si>
  <si>
    <t xml:space="preserve">Alfanumérico </t>
  </si>
  <si>
    <t>Si</t>
  </si>
  <si>
    <t>Alfanumérico</t>
  </si>
  <si>
    <t>Nombre del programa presupuestario de acuerdo con la estrategia programática municipal (Debe guardar consistencia con la información reportada en el formato DES02).</t>
  </si>
  <si>
    <t>Unidad Responsable</t>
  </si>
  <si>
    <t>Nivel</t>
  </si>
  <si>
    <t>Resumen Narrativo</t>
  </si>
  <si>
    <t>Clave de identificación del indicador</t>
  </si>
  <si>
    <t>Nombre del Indicador</t>
  </si>
  <si>
    <t>Método de cálculo</t>
  </si>
  <si>
    <t>Definición del Indicador</t>
  </si>
  <si>
    <t>Tipo de indicador</t>
  </si>
  <si>
    <t>Dimensión</t>
  </si>
  <si>
    <t>Frecuencia de medición</t>
  </si>
  <si>
    <t>Línea base</t>
  </si>
  <si>
    <t>Año de la línea base</t>
  </si>
  <si>
    <t xml:space="preserve">Fuente de información </t>
  </si>
  <si>
    <t>Sentido del indicador</t>
  </si>
  <si>
    <t>Límite superior del semáforo rojo (%)</t>
  </si>
  <si>
    <t>Límite superior del semáforo amarillo (%)</t>
  </si>
  <si>
    <t>Límite superior del semáforo verde (%)</t>
  </si>
  <si>
    <t>Meta anual programada</t>
  </si>
  <si>
    <t>Meta anual ajustada</t>
  </si>
  <si>
    <t>Unidad de medida de la meta anual ajustada</t>
  </si>
  <si>
    <t xml:space="preserve">Meta programada </t>
  </si>
  <si>
    <t>Meta alcanzada</t>
  </si>
  <si>
    <t>Porcentaje alcanzado</t>
  </si>
  <si>
    <t>Semáforo</t>
  </si>
  <si>
    <t>Meta anual alcanzada</t>
  </si>
  <si>
    <t xml:space="preserve">Porcentaje de avance alcanzado </t>
  </si>
  <si>
    <t>Clave de Identificación del Indicador, si no cuenta con identificadores, deberá asignarle uno el cual permanecerá en los periodos subsecuentes.</t>
  </si>
  <si>
    <t>Meta que se pretende alcanzar al primer trimestre, la unidad de medida de la meta deberá guardar consistencia con el método de cálculo del indicador.</t>
  </si>
  <si>
    <t>Meta que se pretende alcanzar al segundo trimestre,  la unidad de medida de la meta deberá guardar consistencia con el método de cálculo del indicador.</t>
  </si>
  <si>
    <t>Meta que se pretende alcanzar al tercer trimestre,  la unidad de medida de la meta deberá guardar consistencia con el método de cálculo del indicador.</t>
  </si>
  <si>
    <t>Meta que se pretende alcanzar al cuarto trimestre,  la unidad de medida de la meta deberá guardar consistencia con el método de cálculo del indicador.</t>
  </si>
  <si>
    <t>Meta anual alcanzada,  la unidad de medida de la meta deberá guardar consistencia con el método de cálculo del indicador.</t>
  </si>
  <si>
    <t>Eje o Acuerdo del PMD</t>
  </si>
  <si>
    <t>Deberá indicar el número y nombre del eje o acuerdo del Plan Municipal de Desarrollo del que se desprende el Programa en cuestión (Ejm: "1. Gobierno Cercano, Moderno y Honesto")</t>
  </si>
  <si>
    <t>Mensual</t>
  </si>
  <si>
    <t>Trimestral</t>
  </si>
  <si>
    <t>Gestión</t>
  </si>
  <si>
    <t>Actividad</t>
  </si>
  <si>
    <t>F.1</t>
  </si>
  <si>
    <t>P.1</t>
  </si>
  <si>
    <t>A.1.1</t>
  </si>
  <si>
    <t>A.1.2</t>
  </si>
  <si>
    <t>C.2</t>
  </si>
  <si>
    <t>A.2.1</t>
  </si>
  <si>
    <t>A.2.2</t>
  </si>
  <si>
    <t>Ascendente</t>
  </si>
  <si>
    <t>A.1.3</t>
  </si>
  <si>
    <t>A.1.4</t>
  </si>
  <si>
    <t>A.1.5</t>
  </si>
  <si>
    <t>C.3</t>
  </si>
  <si>
    <t>A.3.1</t>
  </si>
  <si>
    <t>A.3.2</t>
  </si>
  <si>
    <t>A.3.3</t>
  </si>
  <si>
    <t>población</t>
  </si>
  <si>
    <t>comunidades</t>
  </si>
  <si>
    <t>acciones</t>
  </si>
  <si>
    <t>sesiones</t>
  </si>
  <si>
    <t>servicios</t>
  </si>
  <si>
    <t>Semestral</t>
  </si>
  <si>
    <t>A.1.6</t>
  </si>
  <si>
    <t>A.1.7</t>
  </si>
  <si>
    <t>A.1.8</t>
  </si>
  <si>
    <t>asuntos</t>
  </si>
  <si>
    <t>reportes</t>
  </si>
  <si>
    <t>procesos</t>
  </si>
  <si>
    <t>Porcentaje de actas firmadas de las sesiones de COPLADEM</t>
  </si>
  <si>
    <t>Mide el número de actas firmadas de las sesiones de COPLADEM</t>
  </si>
  <si>
    <t>Mide el número de comités capacitados para la vigilancia y transparencia del correcto uso de recursos públicos.</t>
  </si>
  <si>
    <t>actas</t>
  </si>
  <si>
    <t>comités</t>
  </si>
  <si>
    <t>inspecciones</t>
  </si>
  <si>
    <t>bitácoras</t>
  </si>
  <si>
    <t>C.4</t>
  </si>
  <si>
    <t>A.4.1</t>
  </si>
  <si>
    <t>toneladas</t>
  </si>
  <si>
    <t>trabajos</t>
  </si>
  <si>
    <t>entregas</t>
  </si>
  <si>
    <t>expedientes</t>
  </si>
  <si>
    <t>publicaciones</t>
  </si>
  <si>
    <t>unidades</t>
  </si>
  <si>
    <t>informes</t>
  </si>
  <si>
    <t>Fin</t>
  </si>
  <si>
    <t>registros</t>
  </si>
  <si>
    <t>A.1</t>
  </si>
  <si>
    <t>Agua Blanca de Iturbide</t>
  </si>
  <si>
    <t>1er trimestre</t>
  </si>
  <si>
    <t xml:space="preserve">ACUERDO 1.- Acuerdo para un Gobierno Municipal Cercano, Justo y Honesto </t>
  </si>
  <si>
    <t>Programa presupuestario de Atención Institucional para un gobierno cercano, justo y honesto</t>
  </si>
  <si>
    <t>Dirección de Planeación</t>
  </si>
  <si>
    <t>Atención de procesos relacionados a prevenir actos de corrupción y del triangulo del fraude</t>
  </si>
  <si>
    <t xml:space="preserve">Porcentaje de procesos relacionados a prevenir actos de corrupción </t>
  </si>
  <si>
    <t>(Procesos para Prevenir Actos de Corrupción Cumplidos / Procesos para Prevenir Actos de Corrupción Programados)*100</t>
  </si>
  <si>
    <t xml:space="preserve">Mide el número de procesos relacionados a prevenir actos de corrupción </t>
  </si>
  <si>
    <t xml:space="preserve">Panel de control de indicadores, Ficha de Indicadores de Resultados  publicados en : https://aguablanca.gob.mx/ </t>
  </si>
  <si>
    <t>verde</t>
  </si>
  <si>
    <t>Contribuir a lograr un Gobierno Municipal Cercano, Justo y Honesto, mediante la atención institucional de la estructura orgánica municipal</t>
  </si>
  <si>
    <t>Porcentaje de cumplimiento de objetivos del acuerdo 1 del Plan Municipal de Desarrollo</t>
  </si>
  <si>
    <t>(Objetivos del Acuerdo 1 Cumplidos / Objetivos del Acuerdo 1 Programados )*100</t>
  </si>
  <si>
    <t>Mide el cumplimiento de objetivos del acuerdo 1 del Plan Municipal de Desarrollo</t>
  </si>
  <si>
    <t>Objetivos</t>
  </si>
  <si>
    <t>Población Objetivo que cuenta con la atención suficiente y adecuada al realizar sus trámites y servicios, por parte de las unidades administrativas responsables</t>
  </si>
  <si>
    <t xml:space="preserve">Porcentaje de satisfacción ciudadana respecto a la atención recibida </t>
  </si>
  <si>
    <t>(Personas encuestadas con respuesta favorable / Total de personas encuestadas)*100</t>
  </si>
  <si>
    <t xml:space="preserve">Mide la satisfacción ciudadana respecto a la atención recibida </t>
  </si>
  <si>
    <t>Porcentaje</t>
  </si>
  <si>
    <t>Componente</t>
  </si>
  <si>
    <t>Observaciones de control interno cumplidas por la Contraloría respecto al informe 2021 de auditoría de la ASEH</t>
  </si>
  <si>
    <t>C. 1</t>
  </si>
  <si>
    <t>Porcentaje de observaciones de control interno cumplidas</t>
  </si>
  <si>
    <t>(Observaciones de control interno cumplidas / Total de observaciones de control interno presentadas)*100</t>
  </si>
  <si>
    <t>Mide el número de observaciones de control interno cumplidas</t>
  </si>
  <si>
    <t>observaciones</t>
  </si>
  <si>
    <t>Atención de los componentes y principios del MICI, a cargo de la Contraloría Interna Municipal</t>
  </si>
  <si>
    <t>Porcentaje de componentes y principios instalados del MICI</t>
  </si>
  <si>
    <t>Mide el número de componentes y principios instalados del MICI</t>
  </si>
  <si>
    <t>componentes</t>
  </si>
  <si>
    <t>Informe de actividades entregado al ITAIH, por parte de la unidad de transparencia municipal</t>
  </si>
  <si>
    <t>Porcentaje de informes entregados al ITAIH</t>
  </si>
  <si>
    <t>(Informes entregados / Informes programados para entrega)*100</t>
  </si>
  <si>
    <t>Mide el número de informes entregados al ITAIH</t>
  </si>
  <si>
    <t>Cumplimiento de obligaciones de transparencia publicadas conforme a los criterios establecidos en la página municipal y la PNT</t>
  </si>
  <si>
    <t>A. 2.1</t>
  </si>
  <si>
    <t>Porcentaje de obligaciones de transparencia publicadas con actualización</t>
  </si>
  <si>
    <t>(Publicaciones de Obligaciones de Transparencia Realizadas / Publicaciones de Obligaciones de Transparencia Programadas)*100</t>
  </si>
  <si>
    <t>Mide el número de obligaciones de transparencia publicadas con actualización</t>
  </si>
  <si>
    <t xml:space="preserve">Atención  a los procesos respecto de las solicitudes de información que realizan los ciudadanos </t>
  </si>
  <si>
    <t>A. 2.2</t>
  </si>
  <si>
    <t>Porcentaje de cumplimiento de los procesos a las solicitudes de información</t>
  </si>
  <si>
    <t>(Procesos de Solicitudes de Información Cumplidos / Procesos de Solicitudes de Información Programados para su Cumplimiento)*100</t>
  </si>
  <si>
    <t>Mide el número de cumplimiento de los procesos a las solicitudes de información</t>
  </si>
  <si>
    <t>Registro de asuntos, eventos y obligaciones institucionales atendidas a través de la Secretaría General Municipal</t>
  </si>
  <si>
    <t>Porcentaje de asuntos, eventos y obligaciones institucionales atendidas a través de la Secretaría General Municipal</t>
  </si>
  <si>
    <t>(Asuntos, Eventos y Obligaciones Institucionales Atendidos / Asuntos, Eventos y Obligaciones Institucionales Programados para Atención)*100</t>
  </si>
  <si>
    <t>Mide el número de asuntos, eventos y obligaciones institucionales atendidas a través de la Secretaría General Municipal</t>
  </si>
  <si>
    <t>Cumplimiento de sesiones de cabildo para la atención de asuntos de interés público</t>
  </si>
  <si>
    <t>A. 3.1</t>
  </si>
  <si>
    <t>Porcentaje de sesiones de cabildo realizadas</t>
  </si>
  <si>
    <t>(Sesiones de Cabildo Realizadas  / Sesiones de Cabildo Programadas)*100</t>
  </si>
  <si>
    <t>Mide el número de sesiones de cabildo realizadas</t>
  </si>
  <si>
    <t>Atención de trámites que requiere la población respecto a su necesidad de documentos oficiales.</t>
  </si>
  <si>
    <t>A. 3.2</t>
  </si>
  <si>
    <t>Porcentaje de reporte de trámites que requiere la población respecto a su necesidad de documentos oficiales</t>
  </si>
  <si>
    <t>(Reporte de trámites de Documentación Oficial Entregados  / Reporte de trámites de Documentación Oficial Registrados para Entrega)*100</t>
  </si>
  <si>
    <t>Mide el número de reporte de trámites que requiere la población respecto a su necesidad de documentos oficiales</t>
  </si>
  <si>
    <t xml:space="preserve">Administración del archivo documental y digital en cumplimiento de la normatividad aplicable, para la correcta gestión, resguardo, conservación y preservación del acervo documental municipal </t>
  </si>
  <si>
    <t>A. 3.3</t>
  </si>
  <si>
    <t xml:space="preserve">Porcentaje de reporte de cumplimiento de las etapas del PADA </t>
  </si>
  <si>
    <t>(Etapas del PADA Cumplidas  / Etapas del PADA Programadas)*100</t>
  </si>
  <si>
    <t xml:space="preserve">Mide el número de reporte de cumplimiento de las etapas del PADA </t>
  </si>
  <si>
    <t>Atención de las actividades solicitadas por la Dirección General de Bibliotecas en la biblioteca municipal, en beneficio de la población lectora.</t>
  </si>
  <si>
    <t>A. 3.4</t>
  </si>
  <si>
    <t>Porcentaje de actividades cumplidas de las bibliotecas con base en  los requerimientos de la DGB</t>
  </si>
  <si>
    <t>(Actividades  de Bibliotecas Cumplidas  /Actividades de Bibliotecas Programadas para su Cumplimiento)*100</t>
  </si>
  <si>
    <t>Mide el número de actividades cumplidas de las bibliotecas con base en  los requerimientos de la DGB</t>
  </si>
  <si>
    <t>actividades</t>
  </si>
  <si>
    <t>Servicios digitales cumplidos en los Centros Comunitarios de Aprendizaje, para fortalecer el conocimiento de TIC´s en la población estudantil</t>
  </si>
  <si>
    <t>A. 3.5</t>
  </si>
  <si>
    <t>Porcentaje de servicios ofrecidos en los CCA</t>
  </si>
  <si>
    <t>(Servicios de los CCA Realizados  /Servicios de los CCA Programados)*100</t>
  </si>
  <si>
    <t>Mide el número de servicios ofrecidos en los CCA</t>
  </si>
  <si>
    <t xml:space="preserve">Informe del Registro del Estado Familiar entregado a la Dirección General del Registro del Estado Familiar del Estado de Hidalgo </t>
  </si>
  <si>
    <t>C. 4</t>
  </si>
  <si>
    <t xml:space="preserve">Porcentaje de entregas de informes al DGREF </t>
  </si>
  <si>
    <t>(Informes Entregados a la DGREF/ Informes Programados para Entrega a la DGREF)*100</t>
  </si>
  <si>
    <t xml:space="preserve">Mide el número de entregas de informes al DGREF </t>
  </si>
  <si>
    <t>Dotar a la ciudadanía de documentos oficiales que garanticen el reconocimiento de sus actos del Estado familiar, con perspectiva de inclusión.</t>
  </si>
  <si>
    <t>A. 4.1</t>
  </si>
  <si>
    <t>Porcentaje de expedición de registros, inscripciones y certificaciones de actos propios del Registro del Estado Familiar.</t>
  </si>
  <si>
    <t>(Entrega de Documentos del Estado Familiar  /Documentos del Estado Familiar Registrados para Entrega)*100</t>
  </si>
  <si>
    <t>Mide el número de expedición de registros, inscripciones y certificaciones de actos propios del Registro del Estado Familiar.</t>
  </si>
  <si>
    <t>Informe del Índice de Rendición de Cuentas publicado por la ASEH</t>
  </si>
  <si>
    <t>C. 5</t>
  </si>
  <si>
    <t>Promedio porcentual de cumplimiento a la entrega de información del IRC</t>
  </si>
  <si>
    <t>Promedio de índice de Rendición de Cuentas Publicado 1+2+3+4 / 4</t>
  </si>
  <si>
    <t>Mide el cumplimiento a la entrega de información del IRC</t>
  </si>
  <si>
    <t>Registro de ingresos propios realizado con apego a la normatividad correspondiente</t>
  </si>
  <si>
    <t>A. 5.1</t>
  </si>
  <si>
    <t>Porcentaje de ingresos propios registrados (reporte)  mensualmente</t>
  </si>
  <si>
    <t>(Ingresos Propios del Municipio Registrados  /Ingresos Propios del Municipio Programados)*100</t>
  </si>
  <si>
    <t>Mide el número de ingresos propios registrados (reporte)  mensualmente</t>
  </si>
  <si>
    <t>ingresos</t>
  </si>
  <si>
    <t>Cumplimiento de procesos relacionados a la propiedad de bienes inmuebles y su recaudación correspondiente</t>
  </si>
  <si>
    <t>A. 5.2</t>
  </si>
  <si>
    <t>Porcentaje de reporte de recaudación relacionada a la propiedad de bienes inmuebles</t>
  </si>
  <si>
    <t>(Recaudación Relacionada a la Propiedad de Inmuebles Recabada /Recaudación Relacionada a la Propiedad de Inmuebles Registrada para Recabar)*100</t>
  </si>
  <si>
    <t>Mide el número de reportes de recaudación relacionada a la propiedad de bienes inmuebles</t>
  </si>
  <si>
    <t>Informe de eventos y asuntos atendidos relacionados a la seguridad del municipio</t>
  </si>
  <si>
    <t>C. 6</t>
  </si>
  <si>
    <t>Porcentaje de productividad del estado de fuerza</t>
  </si>
  <si>
    <t>(Informe de Productividad del Estado de Fuerza Entregado/ Informe de Productividad del Estado de Fuerza Programado)*100</t>
  </si>
  <si>
    <t>Mide la productividad del estado de fuerza</t>
  </si>
  <si>
    <t>Realización de bitácora o formato que describe el cumplimiento de procesos y trámites relacionados a la conciliación y atención de conflictos</t>
  </si>
  <si>
    <t>A. 6.1</t>
  </si>
  <si>
    <t xml:space="preserve">Porcentaje de bitácoras o formatos de conciliación entregados </t>
  </si>
  <si>
    <t>(Bitácoras o Formatos de Conciliación Entregados /Bitácoras o Formatos de Conciliación Programados para Entrega)*100</t>
  </si>
  <si>
    <t xml:space="preserve">Mide el número de bitácoras o formatos de conciliación entregados </t>
  </si>
  <si>
    <t>Implentación de acciones de prevención y atención para disminuir los riesgos que permitan salvaguardar a la población en sus bienes y entorno, ante fenómenos naturales, accidentes, siniestros y desastres</t>
  </si>
  <si>
    <t>A. 6.2</t>
  </si>
  <si>
    <t>Porcentaje de reporte de acciones de prevención y atención de riesgos</t>
  </si>
  <si>
    <t>(Reporte de Acciones de Prevención y Atención de Riesgos Entregado /Reporte de Acciones de Prevención y Atención de Riesgos Programado)*100</t>
  </si>
  <si>
    <t>Mide el número de reporte de acciones de prevención y atención de riesgos</t>
  </si>
  <si>
    <t>2. Acuerdo para el Bienestar del Pueblo</t>
  </si>
  <si>
    <t>Programa presupuestario de Atención Humana e Igualitaria al Desarrollo Social</t>
  </si>
  <si>
    <t>Contribuir a lograr el Bienestar del Pueblo, mediante la atención institucional de la estructura orgánica municipal</t>
  </si>
  <si>
    <t>Porcentaje de programas, planes y políticas públicas realizados para elevar las líneas de bienestar de la población vulnerable</t>
  </si>
  <si>
    <t>(Programas, Planes y Políticas Públicas, Realizados /Programas, Planes y Políticas Públicas, Programados)*100</t>
  </si>
  <si>
    <t>Mide el número de programas, planes y políticas públicas realizados para elevar las líneas de bienestar de la población vulnerable</t>
  </si>
  <si>
    <t>Programas</t>
  </si>
  <si>
    <t xml:space="preserve">Población Objetivo que cuenta con la atención a sus necesidades y que permitiran elevar su calidad de vida </t>
  </si>
  <si>
    <t>Porcentaje de población beneficiada en temas de asistencia y desarrollo social</t>
  </si>
  <si>
    <t>(Población Beneficiada con Asistencia Social y Desarrollo Social /Población Programada para ser Beneficiada con Asistencia Social y Desarrollo Social)*100</t>
  </si>
  <si>
    <t>Mide el número de población beneficiada en temas de asistencia y desarrollo social</t>
  </si>
  <si>
    <t>Reportes e informes entregados al Sistema Estatal DIF respecto de los programas operados en el municipio a cargo del sistema municipal</t>
  </si>
  <si>
    <t>Porcentaje de entrega de reporte mensual al sistema estatal DIF</t>
  </si>
  <si>
    <t>(Reportes Mensuales Entregados al DIF Estatal /Reportes Mensuales Programados para Entregar al DIF Estatal)*100</t>
  </si>
  <si>
    <t>Mide el número de entregas de reporte mensual al sistema estatal DIF</t>
  </si>
  <si>
    <t>Registro de actividades relacionadas al trabajo social y en atención a estudios socioeconómicos, visitas domiciliarías, acompañamientos, etc.</t>
  </si>
  <si>
    <t>Porcentaje de entrega de reporte mensual de actividades de trabajo social</t>
  </si>
  <si>
    <t>(Reportes Mensuales Entregado de Trabajo Social /Reportes Mensual Programado para Entrega de Trabajo Social)*100</t>
  </si>
  <si>
    <t>Mide el número de entregas de reporte mensual de actividades de trabajo social</t>
  </si>
  <si>
    <t>Sesiones y consultas psicológicas realizadas a personas que se encuentran en estado de vulnerabilidad</t>
  </si>
  <si>
    <t>Porcentaje de entrega de reporte mensual de actividades de psicología</t>
  </si>
  <si>
    <t>(Reportes Mensuales Entregado de Actividades de Psicología /Reportes Mensual Programado para Entrega de  las Actividades de Psicología)*100</t>
  </si>
  <si>
    <t>Mide el número de entregas de reporte mensual de actividades de psicología</t>
  </si>
  <si>
    <t>Acciones y actividades realizadas a los menores en situación de riesgo para prevenir conductas antisociales o transtornos psicoemocionales</t>
  </si>
  <si>
    <t>Porcentaje de entrega de reporte mensual de actividades de PAMAR</t>
  </si>
  <si>
    <t>(Reportes Mensuales Entregado de Actividades del PAMAR /Reportes Mensual Programado para Entrega de  las Actividades del PAMAR)*100</t>
  </si>
  <si>
    <t>Mide el número de entregas de reporte mensual de actividades de PAMAR</t>
  </si>
  <si>
    <t>Apoyos de medicamentos y estudios médicos proporcionados a la población vulnerable para mejorar su calidad de vida</t>
  </si>
  <si>
    <t>Porcentaje reporte de apoyos en medicamentos y estudios médicos</t>
  </si>
  <si>
    <t>(Reportes Mensuales de Entrega de Apoyos en Medicamentos y Estudios Médicos/Reportes Mensuales Programado para Entrega de Apoyos en Medicamentos y Estudios Médicos)*100</t>
  </si>
  <si>
    <t>Mide el número de reportes de apoyos en medicamentos y estudios médicos</t>
  </si>
  <si>
    <t>Realización de terapias físicas para la atención de pacientes con alguna discapacidad temporal o permanente</t>
  </si>
  <si>
    <t>Porcentaje de reporte de terapias físicas realizadas</t>
  </si>
  <si>
    <t>(Reportes Mensual Entregado de Terapias Físicas/Reportes Mensual Programado para Entrega de Terapias Físicas)*100</t>
  </si>
  <si>
    <t>Mide el número de reportes de terapias físicas realizadas</t>
  </si>
  <si>
    <t>Registro de la atención de programas alimentarios dirigidos a menores en condiciones de vulnerabilidad inscritos en instituciones educativas</t>
  </si>
  <si>
    <t>Porcentaje de entrega de reporte mensual de programas alimentarios</t>
  </si>
  <si>
    <t>(Reportes Mensual Entregado de Programas Alimentarios/Reportes Mensual Programado para Entrega de Programas Alimentarios)*100</t>
  </si>
  <si>
    <t>Mide el número de entregas de reporte mensual de programas alimentarios</t>
  </si>
  <si>
    <t>Registro de la atención de personas en condiciones de vulnerabilidad a través de porciones alimentarias en los EAEyD</t>
  </si>
  <si>
    <t>Porcentaje de reporte mensual de porciones alimentarias entregadas en los EAEyD</t>
  </si>
  <si>
    <t>(Reportes Mensual Entregado de Porciones Alimentarias en los EAEyD/Reportes Mensual Programado para Entrega de Porciones Alimentarias de los EAEyD)*100</t>
  </si>
  <si>
    <t>Mide el número de reportes mensual de porciones alimentarias entregadas en los EAEyD</t>
  </si>
  <si>
    <t>Atención del programa de asistencia alimentaria dirigido a sujetos vulnerables, con alguna discapacidad y adultos mayores</t>
  </si>
  <si>
    <t>Porcentaje de entrega de reporte mensual del programa de asistencia alimentaria</t>
  </si>
  <si>
    <t>(Reportes Mensual Entregado de Asistencia Alimentaria/Reportes Mensual Programado para Entrega de Asistencia Alimentaria)*100</t>
  </si>
  <si>
    <t>Mide el número de entregas de reporte mensual del programa de asistencia alimentaria</t>
  </si>
  <si>
    <t>Coordinar y ejecutar, programas y acciones en materia de desarrollo social, con el propósito de minimizar las condiciones de pobreza, marginación de los grupos vulnerables y con ello lograr el mejoramiento de su calidad de vida.</t>
  </si>
  <si>
    <t>Porcentaje de registro de acciones en materia de Desarrollo Social</t>
  </si>
  <si>
    <t>(Registro de Acciones en Materia de Desarrollo Social Realizadas/Registro de Acciones en Materia de Desarrollo Social Programadas)*100</t>
  </si>
  <si>
    <t>Mide el número de registros de acciones en materia de Desarrollo Social</t>
  </si>
  <si>
    <t>Elaboración del informe de actividades solicitado por el Instituto Hidalguense de la Mujer, para registrar las atenciones de la mujer en eventos de violencia o vulneración de sus derechos</t>
  </si>
  <si>
    <t>Porcentaje de informes entregados al IHM</t>
  </si>
  <si>
    <t>(Informes del Instituto Hidalguense de la Mujer Entregados/Informes del Instituto Hidalguense de la Mujer Programados para Entrega)*100</t>
  </si>
  <si>
    <t>Mide el número de informes entregados al IHM</t>
  </si>
  <si>
    <t>Acciones para fomentar la activación física, la recreación y el deporte en la población del municipio para lograr fortalecer la integración familiar y con ello blindar a nuestras infancias y juventudes de adicciones y conductas antisociales</t>
  </si>
  <si>
    <t>Porcentaje de acciones y actividades deportivas y recreativas realizadas</t>
  </si>
  <si>
    <t>(Acciones y Actividades Deportivas y Recreativas Realizadas/Acciones y Actividades Deportivas y Recreativas Programadas)*100</t>
  </si>
  <si>
    <t>Mide el número de acciones y actividades deportivas y recreativas realizadas</t>
  </si>
  <si>
    <t>3.- Acuerdo para el Desarrollo Económico.</t>
  </si>
  <si>
    <t>Programa presupuestario Agua Blanca de Iturbide con Desarrollo Sostenible, Prospero y Dinámico</t>
  </si>
  <si>
    <t>Contribuir a lograr el Desarrollo Económico, mediante la atención institucional de la estructura orgánica municipal</t>
  </si>
  <si>
    <t>Tasa de población economicamente activa</t>
  </si>
  <si>
    <t>(Población Económicamente Activa del Año Actual/Población Económicamente Activa del Año Anterior-1)*100</t>
  </si>
  <si>
    <t>Mide la Tasa de población economicamente activa</t>
  </si>
  <si>
    <t>Población Objetivo que cuenta con actividades productivas con el impulso de las autoridades municipales</t>
  </si>
  <si>
    <t xml:space="preserve">Porcentaje de unidades productivas registradas en los padrones municipales </t>
  </si>
  <si>
    <t>(Unidades Productivas Registradas en el Padrón Municipal/Unidades Productivas Programadas para ser Registradas en el Padrón Municipal)*100</t>
  </si>
  <si>
    <t xml:space="preserve">Mide el número de unidades productivas registradas en los padrones municipales </t>
  </si>
  <si>
    <t>Informe de actividades realizadas respecto al desarrollo rural del municipio</t>
  </si>
  <si>
    <t>Porcentaje de informes presentados respecto al desarrollo rural</t>
  </si>
  <si>
    <t>(Informes Presentados de Desarrollo Rural/Informes Programados para Entrega de Desarrollo Rural)*100</t>
  </si>
  <si>
    <t>Mide el número de informes presentados respecto al desarrollo rural</t>
  </si>
  <si>
    <t>Actividades realizadas para atender las necesidades de los productores, agricolas, pecuarios y acuicolas</t>
  </si>
  <si>
    <t>Porcentaje de carpetas de reporte de actividades para el desarrollo rural</t>
  </si>
  <si>
    <t>(Carpetas de Reporte de Actividades de Desarrollo Rural Entregadas/Carpetas de Reporte de Actividades de Desarrollo Rural Programadas)*100</t>
  </si>
  <si>
    <t>Mide el número de carpetas de reporte de actividades para el desarrollo rural</t>
  </si>
  <si>
    <t>carpetas</t>
  </si>
  <si>
    <t>Promover y fomentar la actividad turística, costumbres y tradiciones de nuestro municipio para dar a conocer nuestra identidad.</t>
  </si>
  <si>
    <t>Porcentaje de informes entregados para constar la promoción turística en el municipio</t>
  </si>
  <si>
    <t>(Informes de Promoción Turística Entregados/Informes de Promoción Turística Programados  para Entrega)*100</t>
  </si>
  <si>
    <t>Mide el número de informes entregados para constar la promoción turística en el municipio</t>
  </si>
  <si>
    <t>Acciones y actividades relacionadas al Turismo de aventura y artesanal</t>
  </si>
  <si>
    <t>Porcentaje de actividades relacionadas al Turismo de aventura y artesanal</t>
  </si>
  <si>
    <t>(Actividades de Turismo de Aventura y Artesanal Realizadas/Actividades de Turismo de Aventura y Artesanal Programadas)*100</t>
  </si>
  <si>
    <t>Mide el número de actividades relacionadas al Turismo de aventura y artesanal</t>
  </si>
  <si>
    <t>Reporte de entrega de licencias de funcionamiento que permite fortalecer los ingresos propios</t>
  </si>
  <si>
    <t>Porcentaje de entrega de reporte de licencias de funcionamiento</t>
  </si>
  <si>
    <t>(entrega de reporte de licencias de funcionamiento / reportes de licencias programados)*100</t>
  </si>
  <si>
    <t>Mide el número de entrega de reporte de licencias de funcionamiento</t>
  </si>
  <si>
    <t>Recorridos e inspecciones a comercios para conocer el estatus de sus placas de funcionamiento</t>
  </si>
  <si>
    <t>Porcentaje de inspecciones para mantener el cumplimiento de la normatividad en las actividades comerciales</t>
  </si>
  <si>
    <t>(Informes de Cumplimiento de Actividades Comerciales Realizadas/Informes de Cumplimiento de Actividades Comerciales Programadas)*100</t>
  </si>
  <si>
    <t>Mide el número de inspecciones para mantener el cumplimiento de la normatividad en las actividades comerciales</t>
  </si>
  <si>
    <t>4. Acuerdo para el Desarrollo Sostenible e Infraestructura Transformadora</t>
  </si>
  <si>
    <t>Programa presupuestario de Atención al Desarrollo Sostenible e Infraestructura Transformadora</t>
  </si>
  <si>
    <t>Contribuir a lograr el Desarrollo Sostenible e Infraestructura Transformadora, mediante la atención institucional de la estructura orgánica municipal</t>
  </si>
  <si>
    <t>Porcentaje de obras realizadas con los fondos correspondientes a la obra pública</t>
  </si>
  <si>
    <t>(Obras Realizadas con Fondos Públicos/Obras Programadas con Fondos Públicos)*100</t>
  </si>
  <si>
    <t>Mide el número de obras realizadas con los fondos correspondientes a la obra pública</t>
  </si>
  <si>
    <t>Obras</t>
  </si>
  <si>
    <t>Población Objetivo que cuenta con Desarrollo Sostenible e Infraestructura Transformadora</t>
  </si>
  <si>
    <t>Porcentaje de comunidades atendidas con inversión pública</t>
  </si>
  <si>
    <t>(Comunidades Atendidas con Inversión Pública/Comunidades Programadas para Atender con Inversión Pública)*100</t>
  </si>
  <si>
    <t>Mide el número de comunidades atendidas con inversión pública</t>
  </si>
  <si>
    <t>Actas de entrega recepción firmadas por las partes interesadas y en cumplimiento de la normatividad</t>
  </si>
  <si>
    <t>Porcentaje de actas de entrega recepción de obra firmadas</t>
  </si>
  <si>
    <t>(Actas de Entrega Recepción Firmadas / Actas de Entrega Recepción Programadas para Firmar)*100</t>
  </si>
  <si>
    <t>Mide el número de actas de entrega recepción de obra firmadas</t>
  </si>
  <si>
    <t>Bitácora de revisión de obra públicas realizadas así como sus reportes fotográficos</t>
  </si>
  <si>
    <t>Porcentaje de entrega de bitácoras de revisión de obra y reportes fotográficos</t>
  </si>
  <si>
    <t>(Bitácoras de Revisión de Obra y Reportes Fotográficos Entregados / Bitácoras de Revisión de Obra y Reportes Fotográficos Programados para Entregar)*100</t>
  </si>
  <si>
    <t>Mide el número de entregas de bitácoras de revisión de obra y reportes fotográficos</t>
  </si>
  <si>
    <t>Expedientes técnicos elaborados lograr la autorización y ejecución de obra pública que le abone a la inversión pública del municipio</t>
  </si>
  <si>
    <t>Porcentaje de expedientes técnicos dictáminados</t>
  </si>
  <si>
    <t>(Expedientes Técnicos Dictaminados / Expedientes Técnicos Programados para Dictaminar )*100</t>
  </si>
  <si>
    <t>Mide el número de expedientes técnicos dictáminados</t>
  </si>
  <si>
    <t>Actas de las sesiones del COPLADEM con la firma de todos sus integrantes</t>
  </si>
  <si>
    <t>(Actas de las Sesiones de COPLADEM  Firmadas / Actas de las Sesiones de COPLADEM  Programadas para Firmar)*100</t>
  </si>
  <si>
    <t>Cumplir con los procesos de contratación de obras y acciones, tales como convocatoria, visita de obra junta de aclaraciones, presentación y apertura de propuestas, dictamen y fallo.</t>
  </si>
  <si>
    <t>Porcentaje de procesos de contratación con cumplimiento de las bases establecidas</t>
  </si>
  <si>
    <t>(Procesos de Contratación Cumpliendo con las Bases Establecidas Realizados / Procesos de Contratación Cumpliendo con las Bases Establecidas Programados)*100</t>
  </si>
  <si>
    <t>Mide el número de procesos de contratación con cumplimiento de las bases establecidas</t>
  </si>
  <si>
    <t>Comités de obra integrados por vecinos para observar el adecuado proceso en la ejecución de obra pública</t>
  </si>
  <si>
    <t>Porcentaje de comités capacitados para la vigilancia y transparencia del correcto uso de recursos públicos.</t>
  </si>
  <si>
    <t>(Comités Capacitados en la Vigilancia y Transparencia de los Recursos Públicos / Comités Programados para Capacitar en la Vigilancia y Transparencia de los Recursos Públicos)*100</t>
  </si>
  <si>
    <t>Reporte de actividades relacionadas a  los trabajos realizados en la oficialía mayor</t>
  </si>
  <si>
    <t>Porcentaje de reporte de actividades de la oficialía mayor</t>
  </si>
  <si>
    <t>(Reportes de Actividades de la Oficialía Mayor Entregados / Reportes de Actividades de la Oficialía Mayor Programados para Entregar)*100</t>
  </si>
  <si>
    <t>Mide el número de reporte de actividades de la oficialía mayor</t>
  </si>
  <si>
    <t>Cumplimiento de ampliación y rehabilitación de alumbrado público en las colonias del Municipio</t>
  </si>
  <si>
    <t>Porcentaje de bitácoras de reportes de alumbrado público cumplidos</t>
  </si>
  <si>
    <t>(Bitácoras de Reportes de Alumbrado Público Cumplidas / Bitácoras de Reportes de Alumbrado Público Programadas)*100</t>
  </si>
  <si>
    <t>Mide el número de bitácoras de reportes de alumbrado público cumplidos</t>
  </si>
  <si>
    <t>Registro adecuado del consumo de combustible del parque vehicular del municipio</t>
  </si>
  <si>
    <t>Porcentaje de registro de rendimiento de combustible de vehículos.</t>
  </si>
  <si>
    <t>registro de rendimiento de combustible de vehículos / registros programados *100</t>
  </si>
  <si>
    <t>Mide el número de registros de rendimiento de combustible de vehículos.</t>
  </si>
  <si>
    <t xml:space="preserve">Atención a la demanda de mantenimeinto de espacios públicos como escuelas, jardines y panteón </t>
  </si>
  <si>
    <t>Porcentaje de reporte de atenciones o apoyos realizados en escuelas y  panteón</t>
  </si>
  <si>
    <t>(Reporte de Atenciones Realizadas en escuelas y panteón / Reporte de Atenciones Programadas)*100</t>
  </si>
  <si>
    <t>Mide el número de reportes de atenciones o apoyos realizados en escuelas y  panteón</t>
  </si>
  <si>
    <t>Lograr que las y los ciudadanos del municipio cuenten con una buena cobertura de Servicios Públicos Municipales de calidad.</t>
  </si>
  <si>
    <t>Porcentaje de reportes de servicios públicos realizados en todo el municipio (Total de servicios municipales).</t>
  </si>
  <si>
    <t>(Reportes de Servicios Públicos Realizados  / Reportes de Servicios Públicos Programados )*100</t>
  </si>
  <si>
    <t>Mide el número de reportes de servicios públicos realizados en todo el municipio (Total de servicios municipales).</t>
  </si>
  <si>
    <t>Acciones para obras y acciones que permiten la prestación de agua entubada y alcantarillado, incluyendo el saneamiento, entendiendo como tal la conducción, tratamiento, alejamiento y descarga de las aguas residuales.</t>
  </si>
  <si>
    <t>Porcentaje de trabajos de mantenimiento y atención a la red de agua potable y alcantarillado</t>
  </si>
  <si>
    <t>(Trabajos de Mantenimiento y Atención a la Red de Agua Potable y Alcantarillado Realizados / Trabajos de Mantenimiento y Atención a la Red de Agua Potable y Alcantarillado Programados)*100</t>
  </si>
  <si>
    <t>Mide el número de trabajos de mantenimiento y atención a la red de agua potable y alcantarillado</t>
  </si>
  <si>
    <t>Reportes para registrar el logro de la protección, conservación
aprovechamiento sustentable y restauración de los recursos naturales</t>
  </si>
  <si>
    <t>C.5</t>
  </si>
  <si>
    <t>Porcentaje de reporte de actividades realizadas para la protección del medio ambiente</t>
  </si>
  <si>
    <t>(Reportes de Actividades Realizadas para la Protección del Medio Ambiente  / Reportes de Actividades Programadas para la Protección del Medio Ambiente)*100</t>
  </si>
  <si>
    <t>Mide el número de reportes de actividades realizadas para la protección del medio ambiente</t>
  </si>
  <si>
    <t>Atención de actividades para el cuidado de los recursos naturales, así como acciones de adaptación y mitigación al cambio climático para reducir la vulnerabilidad</t>
  </si>
  <si>
    <t>Porcentaje de actividades propias a los procesos forestales</t>
  </si>
  <si>
    <t>(Actividades de Procesos Forestales Realizadas  / Actividades de Procesos Forestales Programadas)*100</t>
  </si>
  <si>
    <t>Mide el número de actividades propias a los procesos forestales</t>
  </si>
  <si>
    <t>Actividades para la recolección de residuos con características domiciliarias que provienen de cualquier otra actividad dentro de establecimientos o en la vía pública y los resultantes de la limpieza de las vías y lugares públicos.</t>
  </si>
  <si>
    <t>Porcentaje de toneladas enviadas al destino final de RSU</t>
  </si>
  <si>
    <t>(Toneladas de Residuos Sólidos Urbanos Enviadas / Toneladas de Residuos Sólidos Urbanos Prografmadas para Enviar)*100</t>
  </si>
  <si>
    <t>Mide el número de toneladas enviadas al destino final de RSU</t>
  </si>
  <si>
    <t>Acciones para realizar los procesos artificiales al que se someten las aguas residuales, para eliminar o alterar sus constituyentes o inconvenientes y así hacerlas menos peligrosas.</t>
  </si>
  <si>
    <t>A. 5.3</t>
  </si>
  <si>
    <t>Porcentaje de trabajos preventivos y correctivos en las PTAR</t>
  </si>
  <si>
    <t>(Trabajos Preventivos y Correctivos en las PTAR Realizados / Trabajos Preventivos y Correctivos en las PTAR Programados)*100</t>
  </si>
  <si>
    <t>Mide el número de trabajos preventivos y correctivos en las PTAR</t>
  </si>
  <si>
    <t>Amarillo</t>
  </si>
  <si>
    <t>Rojo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</si>
</sst>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5"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9"/>
      <color rgb="FF000000"/>
      <name val="Arial Narrow"/>
      <family val="2"/>
    </font>
    <font>
      <b/>
      <sz val="11"/>
      <color rgb="FF000000"/>
      <name val="Arial Narrow"/>
      <family val="2"/>
    </font>
    <font>
      <sz val="11"/>
      <color rgb="FF000000"/>
      <name val="Calibri"/>
      <family val="2"/>
    </font>
    <font>
      <sz val="10"/>
      <name val="Arial"/>
      <family val="2"/>
    </font>
    <font>
      <sz val="10"/>
      <name val="Arial Narrow"/>
      <family val="2"/>
    </font>
    <font>
      <sz val="11"/>
      <color theme="1"/>
      <name val="Arial Narrow"/>
      <family val="2"/>
    </font>
    <font>
      <sz val="11"/>
      <color rgb="FF000000"/>
      <name val="Calibri"/>
      <family val="2"/>
      <charset val="1"/>
    </font>
    <font>
      <sz val="10"/>
      <name val="Arial"/>
      <family val="2"/>
      <charset val="1"/>
    </font>
    <font>
      <sz val="11"/>
      <color rgb="FF000000"/>
      <name val="Arial Narrow"/>
      <family val="2"/>
    </font>
    <font>
      <b/>
      <sz val="10"/>
      <name val="Calibri"/>
      <family val="2"/>
      <scheme val="minor"/>
    </font>
    <font>
      <b/>
      <sz val="10"/>
      <color rgb="FF000000"/>
      <name val="Arial Narrow"/>
      <family val="2"/>
    </font>
    <font>
      <sz val="11"/>
      <color rgb="FF000000"/>
      <name val="Calibri"/>
      <family val="2"/>
      <charset val="204"/>
    </font>
    <font>
      <sz val="10"/>
      <color rgb="FF000000"/>
      <name val="Arial Narrow"/>
      <family val="2"/>
    </font>
    <font>
      <b/>
      <sz val="9"/>
      <color rgb="FF000000"/>
      <name val="Arial Narrow"/>
      <family val="2"/>
    </font>
    <font>
      <sz val="11"/>
      <color indexed="8"/>
      <name val="Calibri"/>
      <family val="2"/>
      <scheme val="minor"/>
    </font>
    <font>
      <sz val="14"/>
      <color theme="0"/>
      <name val="Arial Narrow"/>
      <family val="2"/>
    </font>
    <font>
      <b/>
      <sz val="16"/>
      <color theme="0"/>
      <name val="Arial Narrow"/>
      <family val="2"/>
    </font>
    <font>
      <sz val="8"/>
      <color theme="1"/>
      <name val="Arial"/>
      <family val="2"/>
    </font>
    <font>
      <sz val="8"/>
      <name val="Calibri"/>
      <family val="2"/>
    </font>
    <font>
      <sz val="11"/>
      <color theme="1"/>
      <name val="Arial"/>
      <family val="2"/>
    </font>
  </fonts>
  <fills count="17">
    <fill>
      <patternFill patternType="none"/>
    </fill>
    <fill>
      <patternFill patternType="gray125"/>
    </fill>
    <fill>
      <patternFill patternType="none"/>
    </fill>
    <fill>
      <patternFill patternType="solid">
        <fgColor theme="8" tint="0.59999389629810485"/>
        <bgColor rgb="FFFFFFFF"/>
      </patternFill>
    </fill>
    <fill>
      <patternFill patternType="solid">
        <fgColor theme="8" tint="0.59999389629810485"/>
        <bgColor indexed="64"/>
      </patternFill>
    </fill>
    <fill>
      <patternFill patternType="solid">
        <fgColor theme="0" tint="-0.34998626667073579"/>
        <bgColor indexed="64"/>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theme="0"/>
      </patternFill>
    </fill>
  </fills>
  <borders count="1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diagonal/>
    </border>
    <border>
      <left style="thin">
        <color rgb="FF000000"/>
      </left>
      <right style="thin">
        <color rgb="FF000000"/>
      </right>
      <top style="medium">
        <color rgb="FF000000"/>
      </top>
      <bottom style="thin">
        <color indexed="64"/>
      </bottom>
      <diagonal/>
    </border>
  </borders>
  <cellStyleXfs count="25">
    <xf numFmtId="0" fontId="0"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9" fontId="7" fillId="0" borderId="0" applyFont="0" applyFill="0" applyBorder="0" applyAlignment="0" applyProtection="0"/>
    <xf numFmtId="0" fontId="3" fillId="2" borderId="1"/>
    <xf numFmtId="0" fontId="8" fillId="2" borderId="1"/>
    <xf numFmtId="0" fontId="8" fillId="2" borderId="1"/>
    <xf numFmtId="0" fontId="11" fillId="2" borderId="1"/>
    <xf numFmtId="0" fontId="12" fillId="2" borderId="1"/>
    <xf numFmtId="0" fontId="12" fillId="2" borderId="1"/>
    <xf numFmtId="9" fontId="11" fillId="2" borderId="1" applyBorder="0" applyProtection="0"/>
    <xf numFmtId="0" fontId="2" fillId="2" borderId="1"/>
    <xf numFmtId="0" fontId="16" fillId="2" borderId="1"/>
    <xf numFmtId="0" fontId="7" fillId="2" borderId="1"/>
    <xf numFmtId="0" fontId="4" fillId="2" borderId="1"/>
    <xf numFmtId="43" fontId="7" fillId="2" borderId="1" applyFont="0" applyFill="0" applyBorder="0" applyAlignment="0" applyProtection="0"/>
    <xf numFmtId="0" fontId="4" fillId="2" borderId="1"/>
    <xf numFmtId="0" fontId="1" fillId="2" borderId="1"/>
    <xf numFmtId="0" fontId="19" fillId="2" borderId="1"/>
    <xf numFmtId="43" fontId="19" fillId="2" borderId="1" applyFont="0" applyFill="0" applyBorder="0" applyAlignment="0" applyProtection="0"/>
    <xf numFmtId="0" fontId="24" fillId="2" borderId="1"/>
  </cellStyleXfs>
  <cellXfs count="95">
    <xf numFmtId="0" fontId="0" fillId="0" borderId="0" xfId="0"/>
    <xf numFmtId="0" fontId="5" fillId="0" borderId="0" xfId="3" applyFont="1"/>
    <xf numFmtId="2" fontId="5" fillId="0" borderId="0" xfId="3" applyNumberFormat="1" applyFont="1"/>
    <xf numFmtId="0" fontId="14" fillId="0" borderId="0" xfId="0" applyFont="1" applyAlignment="1">
      <alignment horizontal="center" vertical="center"/>
    </xf>
    <xf numFmtId="0" fontId="13" fillId="0" borderId="0" xfId="0" applyFont="1"/>
    <xf numFmtId="0" fontId="17" fillId="0" borderId="2" xfId="0" applyFont="1" applyBorder="1" applyAlignment="1">
      <alignment horizontal="left"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9" fillId="0" borderId="2" xfId="0" applyFont="1" applyBorder="1" applyAlignment="1">
      <alignment horizontal="left" vertical="center" wrapText="1"/>
    </xf>
    <xf numFmtId="0" fontId="17" fillId="0" borderId="0" xfId="0" applyFont="1" applyAlignment="1">
      <alignment horizontal="left" vertical="center" wrapText="1"/>
    </xf>
    <xf numFmtId="0" fontId="13" fillId="0" borderId="0" xfId="0" applyFont="1" applyAlignment="1">
      <alignment horizontal="center" wrapText="1"/>
    </xf>
    <xf numFmtId="0" fontId="6" fillId="5" borderId="3" xfId="0" applyFont="1" applyFill="1" applyBorder="1"/>
    <xf numFmtId="0" fontId="6" fillId="5" borderId="4" xfId="0" applyFont="1" applyFill="1" applyBorder="1"/>
    <xf numFmtId="0" fontId="6" fillId="5" borderId="5" xfId="0" applyFont="1" applyFill="1" applyBorder="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49" fontId="18" fillId="6" borderId="2" xfId="2" applyNumberFormat="1" applyFont="1" applyFill="1" applyBorder="1" applyAlignment="1">
      <alignment horizontal="left" vertical="center" wrapText="1"/>
    </xf>
    <xf numFmtId="49" fontId="18" fillId="7" borderId="2" xfId="2" applyNumberFormat="1" applyFont="1" applyFill="1" applyBorder="1" applyAlignment="1">
      <alignment horizontal="center" vertical="center" wrapText="1"/>
    </xf>
    <xf numFmtId="49" fontId="18" fillId="6" borderId="2" xfId="2" applyNumberFormat="1" applyFont="1" applyFill="1" applyBorder="1" applyAlignment="1">
      <alignment horizontal="center" vertical="center" wrapText="1"/>
    </xf>
    <xf numFmtId="2" fontId="18" fillId="8" borderId="2" xfId="2" applyNumberFormat="1" applyFont="1" applyFill="1" applyBorder="1" applyAlignment="1">
      <alignment horizontal="center" vertical="center" wrapText="1"/>
    </xf>
    <xf numFmtId="2" fontId="18" fillId="9" borderId="2" xfId="2" applyNumberFormat="1" applyFont="1" applyFill="1" applyBorder="1" applyAlignment="1">
      <alignment horizontal="center" vertical="center" wrapText="1"/>
    </xf>
    <xf numFmtId="2" fontId="18" fillId="10" borderId="2" xfId="2" applyNumberFormat="1" applyFont="1" applyFill="1" applyBorder="1" applyAlignment="1">
      <alignment horizontal="center" vertical="center" wrapText="1"/>
    </xf>
    <xf numFmtId="2" fontId="18" fillId="11" borderId="2" xfId="2" applyNumberFormat="1" applyFont="1" applyFill="1" applyBorder="1" applyAlignment="1">
      <alignment horizontal="center" vertical="center" wrapText="1"/>
    </xf>
    <xf numFmtId="0" fontId="13" fillId="12" borderId="2" xfId="0" applyFont="1" applyFill="1" applyBorder="1" applyAlignment="1">
      <alignment horizontal="center" vertical="center" wrapText="1"/>
    </xf>
    <xf numFmtId="9" fontId="13" fillId="13" borderId="2" xfId="0" applyNumberFormat="1" applyFont="1" applyFill="1" applyBorder="1" applyAlignment="1">
      <alignment horizontal="center" vertical="center" wrapText="1"/>
    </xf>
    <xf numFmtId="9" fontId="13" fillId="13" borderId="2" xfId="7" applyFont="1" applyFill="1" applyBorder="1" applyAlignment="1">
      <alignment horizontal="center" vertical="center" wrapText="1"/>
    </xf>
    <xf numFmtId="9" fontId="13" fillId="14" borderId="2" xfId="7" quotePrefix="1" applyFont="1" applyFill="1" applyBorder="1" applyAlignment="1">
      <alignment horizontal="center" vertical="center" wrapText="1"/>
    </xf>
    <xf numFmtId="0" fontId="10" fillId="0" borderId="2" xfId="8" applyFont="1" applyFill="1" applyBorder="1" applyAlignment="1">
      <alignment horizontal="center" vertical="center" wrapText="1"/>
    </xf>
    <xf numFmtId="2" fontId="13" fillId="0" borderId="2" xfId="3" applyNumberFormat="1" applyFont="1" applyBorder="1" applyAlignment="1">
      <alignment horizontal="center" vertical="center" wrapText="1"/>
    </xf>
    <xf numFmtId="10" fontId="13" fillId="0" borderId="2" xfId="7" applyNumberFormat="1" applyFont="1" applyFill="1" applyBorder="1" applyAlignment="1">
      <alignment horizontal="center" vertical="center" wrapText="1"/>
    </xf>
    <xf numFmtId="9" fontId="13" fillId="0" borderId="2" xfId="0" applyNumberFormat="1" applyFont="1" applyBorder="1" applyAlignment="1">
      <alignment horizontal="center" vertical="center" wrapText="1"/>
    </xf>
    <xf numFmtId="9" fontId="13" fillId="0" borderId="2" xfId="7" quotePrefix="1" applyFont="1" applyFill="1" applyBorder="1" applyAlignment="1">
      <alignment horizontal="center" vertical="center" wrapText="1"/>
    </xf>
    <xf numFmtId="9" fontId="13" fillId="0" borderId="2" xfId="7" applyFont="1" applyFill="1" applyBorder="1" applyAlignment="1">
      <alignment horizontal="center" vertical="center" wrapText="1"/>
    </xf>
    <xf numFmtId="0" fontId="0" fillId="15" borderId="1" xfId="0" applyFill="1" applyBorder="1"/>
    <xf numFmtId="0" fontId="20" fillId="15" borderId="1" xfId="0" applyFont="1" applyFill="1" applyBorder="1" applyAlignment="1">
      <alignment vertical="center"/>
    </xf>
    <xf numFmtId="0" fontId="21" fillId="15" borderId="1" xfId="0" applyFont="1" applyFill="1" applyBorder="1" applyAlignment="1">
      <alignment vertical="center"/>
    </xf>
    <xf numFmtId="49" fontId="18" fillId="7" borderId="2" xfId="20" applyNumberFormat="1" applyFont="1" applyFill="1" applyBorder="1" applyAlignment="1">
      <alignment horizontal="center" vertical="center" wrapText="1"/>
    </xf>
    <xf numFmtId="49" fontId="18" fillId="6"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left" vertical="center" wrapText="1"/>
    </xf>
    <xf numFmtId="2" fontId="18" fillId="3" borderId="2" xfId="20" applyNumberFormat="1" applyFont="1" applyFill="1" applyBorder="1" applyAlignment="1">
      <alignment horizontal="center" vertical="center" wrapText="1"/>
    </xf>
    <xf numFmtId="49" fontId="18" fillId="6" borderId="2" xfId="20" applyNumberFormat="1" applyFont="1" applyFill="1" applyBorder="1" applyAlignment="1">
      <alignment horizontal="left" vertical="center" wrapText="1"/>
    </xf>
    <xf numFmtId="0" fontId="22" fillId="0" borderId="2" xfId="0" applyFont="1" applyBorder="1" applyAlignment="1">
      <alignment horizontal="center" vertical="center" wrapText="1"/>
    </xf>
    <xf numFmtId="0" fontId="22" fillId="12" borderId="2" xfId="0" applyFont="1" applyFill="1" applyBorder="1" applyAlignment="1">
      <alignment horizontal="center" vertical="center" wrapText="1"/>
    </xf>
    <xf numFmtId="0" fontId="22" fillId="0" borderId="13" xfId="0" applyFont="1" applyBorder="1" applyAlignment="1">
      <alignment horizontal="center" vertical="center" wrapText="1"/>
    </xf>
    <xf numFmtId="0" fontId="24" fillId="0" borderId="2" xfId="0" applyFont="1" applyBorder="1" applyAlignment="1">
      <alignment horizontal="center" vertical="center" wrapText="1"/>
    </xf>
    <xf numFmtId="3" fontId="24" fillId="0" borderId="2" xfId="0" applyNumberFormat="1" applyFont="1" applyBorder="1" applyAlignment="1">
      <alignment horizontal="center" vertical="center" wrapText="1"/>
    </xf>
    <xf numFmtId="0" fontId="22" fillId="0" borderId="2" xfId="6" applyFont="1" applyBorder="1" applyAlignment="1">
      <alignment horizontal="center" vertical="center" wrapText="1"/>
    </xf>
    <xf numFmtId="0" fontId="24" fillId="12" borderId="2" xfId="0" applyFont="1" applyFill="1" applyBorder="1" applyAlignment="1">
      <alignment horizontal="center" vertical="center" wrapText="1"/>
    </xf>
    <xf numFmtId="0" fontId="22" fillId="0" borderId="1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5" xfId="0" applyFont="1" applyBorder="1" applyAlignment="1">
      <alignment horizontal="center" vertical="center" wrapText="1"/>
    </xf>
    <xf numFmtId="0" fontId="22" fillId="2" borderId="2" xfId="0" applyFont="1" applyFill="1" applyBorder="1" applyAlignment="1">
      <alignment horizontal="center" vertical="center" wrapText="1"/>
    </xf>
    <xf numFmtId="0" fontId="22" fillId="2" borderId="2" xfId="21" applyFont="1" applyBorder="1" applyAlignment="1">
      <alignment horizontal="center" vertical="center" wrapText="1"/>
    </xf>
    <xf numFmtId="0" fontId="22" fillId="16" borderId="2" xfId="6"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0" borderId="18" xfId="0" applyFont="1" applyBorder="1" applyAlignment="1">
      <alignment horizontal="center" vertical="center" wrapText="1"/>
    </xf>
    <xf numFmtId="0" fontId="22" fillId="0" borderId="2" xfId="0" applyFont="1" applyBorder="1" applyAlignment="1">
      <alignment vertical="center" wrapText="1"/>
    </xf>
    <xf numFmtId="0" fontId="22" fillId="2" borderId="12" xfId="0" applyFont="1" applyFill="1" applyBorder="1" applyAlignment="1">
      <alignment horizontal="center" vertical="center" wrapText="1"/>
    </xf>
    <xf numFmtId="10" fontId="22" fillId="0" borderId="2" xfId="7" applyNumberFormat="1" applyFont="1" applyBorder="1" applyAlignment="1">
      <alignment horizontal="center" vertical="center" wrapText="1"/>
    </xf>
    <xf numFmtId="2" fontId="22" fillId="2" borderId="2" xfId="18" applyNumberFormat="1" applyFont="1" applyBorder="1" applyAlignment="1">
      <alignment horizontal="center" vertical="center" wrapText="1"/>
    </xf>
    <xf numFmtId="49" fontId="15" fillId="7" borderId="11" xfId="2" applyNumberFormat="1" applyFont="1" applyFill="1" applyBorder="1" applyAlignment="1">
      <alignment horizontal="center" vertical="center" wrapText="1"/>
    </xf>
    <xf numFmtId="49" fontId="15" fillId="7" borderId="10" xfId="2" applyNumberFormat="1" applyFont="1" applyFill="1" applyBorder="1" applyAlignment="1">
      <alignment horizontal="center" vertical="center" wrapText="1"/>
    </xf>
    <xf numFmtId="49" fontId="15" fillId="7" borderId="7" xfId="2" applyNumberFormat="1" applyFont="1" applyFill="1" applyBorder="1" applyAlignment="1">
      <alignment horizontal="center" vertical="center" wrapText="1"/>
    </xf>
    <xf numFmtId="0" fontId="15" fillId="10" borderId="8" xfId="2" applyFont="1" applyFill="1" applyBorder="1" applyAlignment="1">
      <alignment horizontal="center" vertical="center" wrapText="1"/>
    </xf>
    <xf numFmtId="0" fontId="15" fillId="10" borderId="9" xfId="2" applyFont="1" applyFill="1" applyBorder="1" applyAlignment="1">
      <alignment horizontal="center" vertical="center" wrapText="1"/>
    </xf>
    <xf numFmtId="0" fontId="15" fillId="10" borderId="6" xfId="2" applyFont="1" applyFill="1" applyBorder="1" applyAlignment="1">
      <alignment horizontal="center" vertical="center" wrapText="1"/>
    </xf>
    <xf numFmtId="0" fontId="15" fillId="11" borderId="8" xfId="2" applyFont="1" applyFill="1" applyBorder="1" applyAlignment="1">
      <alignment horizontal="center" vertical="center" wrapText="1"/>
    </xf>
    <xf numFmtId="0" fontId="15" fillId="11" borderId="9" xfId="2" applyFont="1" applyFill="1" applyBorder="1" applyAlignment="1">
      <alignment horizontal="center" vertical="center" wrapText="1"/>
    </xf>
    <xf numFmtId="0" fontId="15" fillId="11" borderId="6" xfId="2" applyFont="1" applyFill="1" applyBorder="1" applyAlignment="1">
      <alignment horizontal="center" vertical="center" wrapText="1"/>
    </xf>
    <xf numFmtId="0" fontId="15" fillId="4" borderId="2" xfId="0" applyFont="1" applyFill="1" applyBorder="1" applyAlignment="1">
      <alignment horizontal="center" wrapText="1"/>
    </xf>
    <xf numFmtId="0" fontId="15" fillId="8" borderId="8" xfId="2" applyFont="1" applyFill="1" applyBorder="1" applyAlignment="1">
      <alignment horizontal="center" vertical="center" wrapText="1"/>
    </xf>
    <xf numFmtId="0" fontId="15" fillId="8" borderId="9" xfId="2" applyFont="1" applyFill="1" applyBorder="1" applyAlignment="1">
      <alignment horizontal="center" vertical="center" wrapText="1"/>
    </xf>
    <xf numFmtId="0" fontId="15" fillId="8" borderId="6" xfId="2" applyFont="1" applyFill="1" applyBorder="1" applyAlignment="1">
      <alignment horizontal="center" vertical="center" wrapText="1"/>
    </xf>
    <xf numFmtId="0" fontId="15" fillId="9" borderId="8" xfId="2" applyFont="1" applyFill="1" applyBorder="1" applyAlignment="1">
      <alignment horizontal="center" vertical="center" wrapText="1"/>
    </xf>
    <xf numFmtId="0" fontId="15" fillId="9" borderId="9" xfId="2" applyFont="1" applyFill="1" applyBorder="1" applyAlignment="1">
      <alignment horizontal="center" vertical="center" wrapText="1"/>
    </xf>
    <xf numFmtId="0" fontId="15" fillId="9" borderId="6" xfId="2" applyFont="1" applyFill="1" applyBorder="1" applyAlignment="1">
      <alignment horizontal="center" vertical="center" wrapText="1"/>
    </xf>
    <xf numFmtId="49" fontId="15" fillId="6" borderId="11" xfId="2" applyNumberFormat="1" applyFont="1" applyFill="1" applyBorder="1" applyAlignment="1">
      <alignment horizontal="center" vertical="center" wrapText="1"/>
    </xf>
    <xf numFmtId="49" fontId="15" fillId="6" borderId="10" xfId="2" applyNumberFormat="1" applyFont="1" applyFill="1" applyBorder="1" applyAlignment="1">
      <alignment horizontal="center" vertical="center" wrapText="1"/>
    </xf>
    <xf numFmtId="49" fontId="15" fillId="6" borderId="7" xfId="2" applyNumberFormat="1" applyFont="1" applyFill="1" applyBorder="1" applyAlignment="1">
      <alignment horizontal="center" vertical="center" wrapText="1"/>
    </xf>
    <xf numFmtId="49" fontId="15" fillId="3" borderId="11" xfId="2" applyNumberFormat="1" applyFont="1" applyFill="1" applyBorder="1" applyAlignment="1">
      <alignment horizontal="center" vertical="center" wrapText="1"/>
    </xf>
    <xf numFmtId="49" fontId="15" fillId="3" borderId="10" xfId="2" applyNumberFormat="1" applyFont="1" applyFill="1" applyBorder="1" applyAlignment="1">
      <alignment horizontal="center" vertical="center" wrapText="1"/>
    </xf>
    <xf numFmtId="49" fontId="15" fillId="3" borderId="7" xfId="2" applyNumberFormat="1" applyFont="1" applyFill="1" applyBorder="1" applyAlignment="1">
      <alignment horizontal="center" vertical="center" wrapText="1"/>
    </xf>
    <xf numFmtId="49" fontId="15" fillId="3" borderId="8" xfId="2" applyNumberFormat="1" applyFont="1" applyFill="1" applyBorder="1" applyAlignment="1">
      <alignment horizontal="center" vertical="center" wrapText="1"/>
    </xf>
    <xf numFmtId="49" fontId="15" fillId="3" borderId="9" xfId="2" applyNumberFormat="1" applyFont="1" applyFill="1" applyBorder="1" applyAlignment="1">
      <alignment horizontal="center" vertical="center" wrapText="1"/>
    </xf>
    <xf numFmtId="49" fontId="15" fillId="3" borderId="6" xfId="2" applyNumberFormat="1" applyFont="1" applyFill="1" applyBorder="1" applyAlignment="1">
      <alignment horizontal="center" vertical="center" wrapText="1"/>
    </xf>
    <xf numFmtId="0" fontId="6" fillId="5" borderId="2" xfId="0" applyFont="1" applyFill="1" applyBorder="1" applyAlignment="1">
      <alignment horizontal="center"/>
    </xf>
    <xf numFmtId="49" fontId="15" fillId="7" borderId="8" xfId="2" applyNumberFormat="1"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49" fontId="15" fillId="7" borderId="6" xfId="2" applyNumberFormat="1" applyFont="1" applyFill="1" applyBorder="1" applyAlignment="1">
      <alignment horizontal="center" vertical="center" wrapText="1"/>
    </xf>
    <xf numFmtId="49" fontId="15" fillId="6" borderId="8" xfId="2" applyNumberFormat="1" applyFont="1" applyFill="1" applyBorder="1" applyAlignment="1">
      <alignment horizontal="center" vertical="center" wrapText="1"/>
    </xf>
    <xf numFmtId="49" fontId="15" fillId="6" borderId="9" xfId="2" applyNumberFormat="1" applyFont="1" applyFill="1" applyBorder="1" applyAlignment="1">
      <alignment horizontal="center" vertical="center" wrapText="1"/>
    </xf>
    <xf numFmtId="49" fontId="15" fillId="6" borderId="6" xfId="2" applyNumberFormat="1" applyFont="1" applyFill="1" applyBorder="1" applyAlignment="1">
      <alignment horizontal="center" vertical="center" wrapText="1"/>
    </xf>
  </cellXfs>
  <cellStyles count="25">
    <cellStyle name="Millares" xfId="1" builtinId="3" customBuiltin="1"/>
    <cellStyle name="Millares 2" xfId="4" xr:uid="{00000000-0005-0000-0000-000001000000}"/>
    <cellStyle name="Millares 3" xfId="19" xr:uid="{00000000-0005-0000-0000-000002000000}"/>
    <cellStyle name="Millares 4" xfId="23" xr:uid="{00000000-0005-0000-0000-000003000000}"/>
    <cellStyle name="Moneda 2" xfId="5" xr:uid="{00000000-0005-0000-0000-000004000000}"/>
    <cellStyle name="Normal" xfId="0" builtinId="0" customBuiltin="1"/>
    <cellStyle name="Normal 2" xfId="3" xr:uid="{00000000-0005-0000-0000-000006000000}"/>
    <cellStyle name="Normal 2 2" xfId="10" xr:uid="{00000000-0005-0000-0000-000007000000}"/>
    <cellStyle name="Normal 2 2 2" xfId="24" xr:uid="{00000000-0005-0000-0000-000008000000}"/>
    <cellStyle name="Normal 2 3" xfId="12" xr:uid="{00000000-0005-0000-0000-000009000000}"/>
    <cellStyle name="Normal 2 4" xfId="18" xr:uid="{00000000-0005-0000-0000-00000A000000}"/>
    <cellStyle name="Normal 3" xfId="6" xr:uid="{00000000-0005-0000-0000-00000B000000}"/>
    <cellStyle name="Normal 4" xfId="8" xr:uid="{00000000-0005-0000-0000-00000C000000}"/>
    <cellStyle name="Normal 4 2" xfId="2" xr:uid="{00000000-0005-0000-0000-00000D000000}"/>
    <cellStyle name="Normal 4 2 2" xfId="9" xr:uid="{00000000-0005-0000-0000-00000E000000}"/>
    <cellStyle name="Normal 4 2 3" xfId="13" xr:uid="{00000000-0005-0000-0000-00000F000000}"/>
    <cellStyle name="Normal 4 2 4" xfId="20" xr:uid="{00000000-0005-0000-0000-000010000000}"/>
    <cellStyle name="Normal 4 3" xfId="21" xr:uid="{00000000-0005-0000-0000-000011000000}"/>
    <cellStyle name="Normal 5" xfId="11" xr:uid="{00000000-0005-0000-0000-000012000000}"/>
    <cellStyle name="Normal 6" xfId="15" xr:uid="{00000000-0005-0000-0000-000013000000}"/>
    <cellStyle name="Normal 7" xfId="16" xr:uid="{00000000-0005-0000-0000-000014000000}"/>
    <cellStyle name="Normal 8" xfId="17" xr:uid="{00000000-0005-0000-0000-000015000000}"/>
    <cellStyle name="Normal 9" xfId="22" xr:uid="{00000000-0005-0000-0000-000016000000}"/>
    <cellStyle name="Porcentaje" xfId="7" builtinId="5" customBuiltin="1"/>
    <cellStyle name="Porcentaje 2" xfId="14" xr:uid="{00000000-0005-0000-0000-000018000000}"/>
  </cellStyles>
  <dxfs count="8">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0</xdr:row>
      <xdr:rowOff>133199</xdr:rowOff>
    </xdr:from>
    <xdr:to>
      <xdr:col>1</xdr:col>
      <xdr:colOff>304800</xdr:colOff>
      <xdr:row>1</xdr:row>
      <xdr:rowOff>7621</xdr:rowOff>
    </xdr:to>
    <xdr:pic>
      <xdr:nvPicPr>
        <xdr:cNvPr id="2" name="Imagen 1" descr="Logo">
          <a:extLst>
            <a:ext uri="{FF2B5EF4-FFF2-40B4-BE49-F238E27FC236}">
              <a16:creationId xmlns:a16="http://schemas.microsoft.com/office/drawing/2014/main" id="{C90F5EB3-D90A-4EE6-A2D3-823C705CE3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33199"/>
          <a:ext cx="1325880" cy="727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R65"/>
  <sheetViews>
    <sheetView tabSelected="1" topLeftCell="B16" zoomScale="85" zoomScaleNormal="85" workbookViewId="0">
      <selection activeCell="B21" sqref="B21"/>
    </sheetView>
  </sheetViews>
  <sheetFormatPr baseColWidth="10" defaultRowHeight="15" x14ac:dyDescent="0.25"/>
  <cols>
    <col min="1" max="1" width="17.7109375" customWidth="1"/>
    <col min="2" max="2" width="8.140625" customWidth="1"/>
    <col min="3" max="3" width="9.7109375" customWidth="1"/>
    <col min="4" max="4" width="18.7109375" customWidth="1"/>
    <col min="5" max="5" width="13.140625" customWidth="1"/>
    <col min="6" max="6" width="13" customWidth="1"/>
    <col min="7" max="7" width="8.42578125" customWidth="1"/>
    <col min="8" max="8" width="38.140625" customWidth="1"/>
    <col min="9" max="9" width="9.140625" customWidth="1"/>
    <col min="10" max="10" width="13.140625" customWidth="1"/>
    <col min="11" max="11" width="21.140625" customWidth="1"/>
    <col min="12" max="12" width="17.140625" customWidth="1"/>
    <col min="13" max="13" width="9.140625" customWidth="1"/>
    <col min="14" max="14" width="11" style="2" customWidth="1"/>
    <col min="15" max="15" width="12.140625" style="2" customWidth="1"/>
    <col min="16" max="16" width="7" style="2" customWidth="1"/>
    <col min="17" max="17" width="6.28515625" style="2" customWidth="1"/>
    <col min="18" max="18" width="31.140625" style="2" customWidth="1"/>
    <col min="19" max="22" width="12.7109375" style="2" customWidth="1"/>
    <col min="23" max="23" width="10.7109375" style="2" customWidth="1"/>
    <col min="24" max="25" width="12.140625" style="2" customWidth="1"/>
    <col min="26" max="29" width="9.140625" style="2" customWidth="1"/>
    <col min="30" max="30" width="9" style="2" customWidth="1"/>
    <col min="31" max="31" width="9" style="1" customWidth="1"/>
    <col min="32" max="33" width="9" customWidth="1"/>
    <col min="34" max="34" width="9.140625" bestFit="1" customWidth="1"/>
    <col min="35" max="37" width="8.7109375" customWidth="1"/>
    <col min="38" max="41" width="9.140625" customWidth="1"/>
    <col min="42" max="42" width="8.42578125" customWidth="1"/>
    <col min="43" max="43" width="12.140625" customWidth="1"/>
    <col min="44" max="44" width="8.42578125" customWidth="1"/>
  </cols>
  <sheetData>
    <row r="1" spans="1:44" ht="67.150000000000006" customHeight="1" x14ac:dyDescent="0.25">
      <c r="A1" s="33"/>
      <c r="B1" s="33"/>
      <c r="C1" s="35" t="s">
        <v>68</v>
      </c>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row>
    <row r="2" spans="1:44" ht="15" customHeight="1" x14ac:dyDescent="0.25">
      <c r="A2" s="63" t="s">
        <v>74</v>
      </c>
      <c r="B2" s="64"/>
      <c r="C2" s="64"/>
      <c r="D2" s="64"/>
      <c r="E2" s="65"/>
      <c r="F2" s="79" t="s">
        <v>49</v>
      </c>
      <c r="G2" s="80"/>
      <c r="H2" s="80"/>
      <c r="I2" s="80"/>
      <c r="J2" s="80"/>
      <c r="K2" s="80"/>
      <c r="L2" s="80"/>
      <c r="M2" s="80"/>
      <c r="N2" s="80"/>
      <c r="O2" s="80"/>
      <c r="P2" s="80"/>
      <c r="Q2" s="80"/>
      <c r="R2" s="81"/>
      <c r="S2" s="82" t="s">
        <v>42</v>
      </c>
      <c r="T2" s="83"/>
      <c r="U2" s="83"/>
      <c r="V2" s="83"/>
      <c r="W2" s="83"/>
      <c r="X2" s="83"/>
      <c r="Y2" s="84"/>
      <c r="Z2" s="73" t="s">
        <v>0</v>
      </c>
      <c r="AA2" s="74"/>
      <c r="AB2" s="74"/>
      <c r="AC2" s="75"/>
      <c r="AD2" s="76" t="s">
        <v>1</v>
      </c>
      <c r="AE2" s="77"/>
      <c r="AF2" s="77"/>
      <c r="AG2" s="78"/>
      <c r="AH2" s="66" t="s">
        <v>2</v>
      </c>
      <c r="AI2" s="67"/>
      <c r="AJ2" s="67"/>
      <c r="AK2" s="68"/>
      <c r="AL2" s="69" t="s">
        <v>3</v>
      </c>
      <c r="AM2" s="70"/>
      <c r="AN2" s="70"/>
      <c r="AO2" s="71"/>
      <c r="AP2" s="72" t="s">
        <v>41</v>
      </c>
      <c r="AQ2" s="72"/>
      <c r="AR2" s="72"/>
    </row>
    <row r="3" spans="1:44" s="3" customFormat="1" ht="74.25" customHeight="1" thickBot="1" x14ac:dyDescent="0.3">
      <c r="A3" s="17" t="s">
        <v>69</v>
      </c>
      <c r="B3" s="36" t="s">
        <v>70</v>
      </c>
      <c r="C3" s="36" t="s">
        <v>71</v>
      </c>
      <c r="D3" s="17" t="s">
        <v>115</v>
      </c>
      <c r="E3" s="17" t="s">
        <v>72</v>
      </c>
      <c r="F3" s="18" t="s">
        <v>83</v>
      </c>
      <c r="G3" s="18" t="s">
        <v>84</v>
      </c>
      <c r="H3" s="18" t="s">
        <v>85</v>
      </c>
      <c r="I3" s="16" t="s">
        <v>86</v>
      </c>
      <c r="J3" s="16" t="s">
        <v>87</v>
      </c>
      <c r="K3" s="18" t="s">
        <v>88</v>
      </c>
      <c r="L3" s="18" t="s">
        <v>89</v>
      </c>
      <c r="M3" s="37" t="s">
        <v>90</v>
      </c>
      <c r="N3" s="37" t="s">
        <v>91</v>
      </c>
      <c r="O3" s="37" t="s">
        <v>92</v>
      </c>
      <c r="P3" s="37" t="s">
        <v>93</v>
      </c>
      <c r="Q3" s="37" t="s">
        <v>94</v>
      </c>
      <c r="R3" s="37" t="s">
        <v>95</v>
      </c>
      <c r="S3" s="38" t="s">
        <v>96</v>
      </c>
      <c r="T3" s="39" t="s">
        <v>97</v>
      </c>
      <c r="U3" s="39" t="s">
        <v>98</v>
      </c>
      <c r="V3" s="39" t="s">
        <v>99</v>
      </c>
      <c r="W3" s="38" t="s">
        <v>100</v>
      </c>
      <c r="X3" s="38" t="s">
        <v>101</v>
      </c>
      <c r="Y3" s="38" t="s">
        <v>102</v>
      </c>
      <c r="Z3" s="19" t="s">
        <v>103</v>
      </c>
      <c r="AA3" s="19" t="s">
        <v>104</v>
      </c>
      <c r="AB3" s="19" t="s">
        <v>105</v>
      </c>
      <c r="AC3" s="19" t="s">
        <v>106</v>
      </c>
      <c r="AD3" s="20" t="s">
        <v>103</v>
      </c>
      <c r="AE3" s="20" t="s">
        <v>104</v>
      </c>
      <c r="AF3" s="20" t="s">
        <v>105</v>
      </c>
      <c r="AG3" s="20" t="s">
        <v>106</v>
      </c>
      <c r="AH3" s="21" t="s">
        <v>103</v>
      </c>
      <c r="AI3" s="21" t="s">
        <v>104</v>
      </c>
      <c r="AJ3" s="21" t="s">
        <v>105</v>
      </c>
      <c r="AK3" s="21" t="s">
        <v>106</v>
      </c>
      <c r="AL3" s="22" t="s">
        <v>103</v>
      </c>
      <c r="AM3" s="22" t="s">
        <v>104</v>
      </c>
      <c r="AN3" s="22" t="s">
        <v>105</v>
      </c>
      <c r="AO3" s="22" t="s">
        <v>106</v>
      </c>
      <c r="AP3" s="38" t="s">
        <v>107</v>
      </c>
      <c r="AQ3" s="38" t="s">
        <v>108</v>
      </c>
      <c r="AR3" s="40" t="s">
        <v>106</v>
      </c>
    </row>
    <row r="4" spans="1:44" ht="74.650000000000006" customHeight="1" x14ac:dyDescent="0.25">
      <c r="A4" s="59" t="s">
        <v>167</v>
      </c>
      <c r="B4" s="42">
        <v>2024</v>
      </c>
      <c r="C4" s="55" t="s">
        <v>168</v>
      </c>
      <c r="D4" s="55" t="s">
        <v>169</v>
      </c>
      <c r="E4" s="55" t="s">
        <v>170</v>
      </c>
      <c r="F4" s="42" t="s">
        <v>171</v>
      </c>
      <c r="G4" s="42" t="s">
        <v>164</v>
      </c>
      <c r="H4" s="58" t="s">
        <v>178</v>
      </c>
      <c r="I4" s="42" t="s">
        <v>121</v>
      </c>
      <c r="J4" s="60" t="s">
        <v>179</v>
      </c>
      <c r="K4" s="42" t="s">
        <v>180</v>
      </c>
      <c r="L4" s="60" t="s">
        <v>181</v>
      </c>
      <c r="M4" s="42" t="s">
        <v>25</v>
      </c>
      <c r="N4" s="42" t="s">
        <v>34</v>
      </c>
      <c r="O4" s="42" t="s">
        <v>6</v>
      </c>
      <c r="P4" s="54">
        <v>7</v>
      </c>
      <c r="Q4" s="42">
        <v>2023</v>
      </c>
      <c r="R4" s="56" t="s">
        <v>176</v>
      </c>
      <c r="S4" s="42" t="s">
        <v>128</v>
      </c>
      <c r="T4" s="61">
        <v>0.3</v>
      </c>
      <c r="U4" s="61">
        <v>0.79</v>
      </c>
      <c r="V4" s="61">
        <v>0.8</v>
      </c>
      <c r="W4" s="54">
        <v>7</v>
      </c>
      <c r="X4" s="54">
        <v>7</v>
      </c>
      <c r="Y4" s="62" t="s">
        <v>182</v>
      </c>
      <c r="Z4" s="45"/>
      <c r="AA4" s="43"/>
      <c r="AB4" s="24">
        <f t="shared" ref="AB4:AB65" si="0">IF(AA4=0,0,IFERROR(AA4/Z4,""))</f>
        <v>0</v>
      </c>
      <c r="AC4" s="26">
        <f t="shared" ref="AC4:AC40" si="1">IF(AB4="","",IF(AB4&gt;1.3,"Rojo",IF($S4="Ascendente",IF(AND(AB4=0,AB4=0),0,IF(AND(AB4&lt;=$T4,AB4&gt;0),"Rojo",IF(AND(AB4&gt;$T4,AB4&lt;=$U4),"Amarillo",IF(AND(AB4&gt;$U4,AB4&lt;=$V4),"Verde")))),IF($S4="Descendente",IF(AND(AB4&gt;=$V4,AB4&lt;$U4),"Verde",IF(AND(AB4&gt;=$U4,AB4&lt;$T4),"Amarillo",IF(AND(AB4&gt;=$T4,AB4&gt;1.3),"Rojo",0)))))))</f>
        <v>0</v>
      </c>
      <c r="AD4" s="23"/>
      <c r="AE4" s="23"/>
      <c r="AF4" s="24">
        <f t="shared" ref="AF4:AF38" si="2">IF(AE4=0,0,IFERROR(AE4/AD4,""))</f>
        <v>0</v>
      </c>
      <c r="AG4" s="26">
        <f t="shared" ref="AG4:AG61" si="3">IF(AF4="","",IF(AF4&gt;1.3,"Rojo",IF($S4="Ascendente",IF(AND(AF4=0,AF4=0),0,IF(AND(AF4&lt;=$T4,AF4&gt;0),"Rojo",IF(AND(AF4&gt;$T4,AF4&lt;=$U4),"Amarillo",IF(AND(AF4&gt;$U4,AF4&lt;=$V4),"Verde")))),IF($S4="Descendente",IF(AND(AF4&gt;=$V4,AF4&lt;$U4),"Verde",IF(AND(AF4&gt;=$U4,AF4&lt;$T4),"Amarillo",IF(AND(AF4&gt;=$T4,AF4&gt;1.3),"Rojo",0)))))))</f>
        <v>0</v>
      </c>
      <c r="AH4" s="23"/>
      <c r="AI4" s="23"/>
      <c r="AJ4" s="24">
        <f t="shared" ref="AJ4:AJ38" si="4">IF(AI4=0,0,IFERROR(AI4/AH4,""))</f>
        <v>0</v>
      </c>
      <c r="AK4" s="26">
        <f t="shared" ref="AK4:AK65" si="5">IF(AJ4="","",IF(AJ4&gt;1.3,"Rojo",IF($S4="Ascendente",IF(AND(AJ4=0,AJ4=0),0,IF(AND(AJ4&lt;=$T4,AJ4&gt;0),"Rojo",IF(AND(AJ4&gt;$T4,AJ4&lt;=$U4),"Amarillo",IF(AND(AJ4&gt;$U4,AJ4&lt;=$V4),"Verde")))),IF($S4="Descendente",IF(AND(AJ4&gt;=$V4,AJ4&lt;$U4),"Verde",IF(AND(AJ4&gt;=$U4,AJ4&lt;$T4),"Amarillo",IF(AND(AJ4&gt;=$T4,AJ4&gt;1.3),"Rojo",0)))))))</f>
        <v>0</v>
      </c>
      <c r="AL4" s="23"/>
      <c r="AM4" s="23"/>
      <c r="AN4" s="24">
        <f t="shared" ref="AN4:AN38" si="6">IF(AM4=0,0,IFERROR(AM4/AL4,""))</f>
        <v>0</v>
      </c>
      <c r="AO4" s="26">
        <f t="shared" ref="AO4:AO65" si="7">IF(AN4="","",IF(AN4&gt;1.3,"Rojo",IF($S4="Ascendente",IF(AND(AN4=0,AN4=0),0,IF(AND(AN4&lt;=$T4,AN4&gt;0),"Rojo",IF(AND(AN4&gt;$T4,AN4&lt;=$U4),"Amarillo",IF(AND(AN4&gt;$U4,AN4&lt;=$V4),"Verde")))),IF($S4="Descendente",IF(AND(AN4&gt;=$V4,AN4&lt;$U4),"Verde",IF(AND(AN4&gt;=$U4,AN4&lt;$T4),"Amarillo",IF(AND(AN4&gt;=$T4,AN4&gt;1.3),"Rojo",0)))))))</f>
        <v>0</v>
      </c>
      <c r="AP4" s="23"/>
      <c r="AQ4" s="25">
        <f t="shared" ref="AQ4:AQ38" si="8">IF(AP4=0,0,IFERROR(AP4/X4,""))</f>
        <v>0</v>
      </c>
      <c r="AR4" s="26">
        <f t="shared" ref="AR4:AR65" si="9">IF(AQ4="","",IF(AQ4&gt;1.3,"Rojo",IF($S4="Ascendente",IF(AND(AQ4=0,AQ4=0),0,IF(AND(AQ4&lt;=$T4,AQ4&gt;0),"Rojo",IF(AND(AQ4&gt;$T4,AQ4&lt;=$U4),"Amarillo",IF(AND(AQ4&gt;$U4,AQ4&lt;=$V4),"Verde")))),IF($S4="Descendente",IF(AND(AQ4&gt;=$V4,AQ4&lt;$U4),"Verde",IF(AND(AQ4&gt;=$U4,AQ4&lt;$T4),"Amarillo",IF(AND(AQ4&gt;=$T4,AQ4&gt;1.3),"Rojo",0)))))))</f>
        <v>0</v>
      </c>
    </row>
    <row r="5" spans="1:44" ht="100.9" customHeight="1" x14ac:dyDescent="0.25">
      <c r="A5" s="59" t="s">
        <v>167</v>
      </c>
      <c r="B5" s="42">
        <v>2024</v>
      </c>
      <c r="C5" s="55" t="s">
        <v>168</v>
      </c>
      <c r="D5" s="55" t="s">
        <v>169</v>
      </c>
      <c r="E5" s="55" t="s">
        <v>170</v>
      </c>
      <c r="F5" s="42" t="s">
        <v>171</v>
      </c>
      <c r="G5" s="42" t="s">
        <v>66</v>
      </c>
      <c r="H5" s="52" t="s">
        <v>183</v>
      </c>
      <c r="I5" s="42" t="s">
        <v>122</v>
      </c>
      <c r="J5" s="51" t="s">
        <v>184</v>
      </c>
      <c r="K5" s="42" t="s">
        <v>185</v>
      </c>
      <c r="L5" s="51" t="s">
        <v>186</v>
      </c>
      <c r="M5" s="42" t="s">
        <v>25</v>
      </c>
      <c r="N5" s="62" t="s">
        <v>34</v>
      </c>
      <c r="O5" s="42" t="s">
        <v>6</v>
      </c>
      <c r="P5" s="42">
        <v>100</v>
      </c>
      <c r="Q5" s="42">
        <v>2023</v>
      </c>
      <c r="R5" s="56" t="s">
        <v>176</v>
      </c>
      <c r="S5" s="42" t="s">
        <v>128</v>
      </c>
      <c r="T5" s="61">
        <v>0.3</v>
      </c>
      <c r="U5" s="61">
        <v>0.79</v>
      </c>
      <c r="V5" s="61">
        <v>0.8</v>
      </c>
      <c r="W5" s="42">
        <v>100</v>
      </c>
      <c r="X5" s="42">
        <v>100</v>
      </c>
      <c r="Y5" s="62" t="s">
        <v>187</v>
      </c>
      <c r="Z5" s="45"/>
      <c r="AA5" s="43"/>
      <c r="AB5" s="24">
        <f t="shared" si="0"/>
        <v>0</v>
      </c>
      <c r="AC5" s="26">
        <f t="shared" si="1"/>
        <v>0</v>
      </c>
      <c r="AD5" s="23"/>
      <c r="AE5" s="23"/>
      <c r="AF5" s="24">
        <f t="shared" si="2"/>
        <v>0</v>
      </c>
      <c r="AG5" s="26">
        <f t="shared" si="3"/>
        <v>0</v>
      </c>
      <c r="AH5" s="23"/>
      <c r="AI5" s="23"/>
      <c r="AJ5" s="24">
        <f t="shared" si="4"/>
        <v>0</v>
      </c>
      <c r="AK5" s="26">
        <f t="shared" si="5"/>
        <v>0</v>
      </c>
      <c r="AL5" s="23"/>
      <c r="AM5" s="23"/>
      <c r="AN5" s="24">
        <f t="shared" si="6"/>
        <v>0</v>
      </c>
      <c r="AO5" s="26">
        <f t="shared" si="7"/>
        <v>0</v>
      </c>
      <c r="AP5" s="23"/>
      <c r="AQ5" s="25">
        <f t="shared" si="8"/>
        <v>0</v>
      </c>
      <c r="AR5" s="26">
        <f t="shared" si="9"/>
        <v>0</v>
      </c>
    </row>
    <row r="6" spans="1:44" ht="74.650000000000006" customHeight="1" x14ac:dyDescent="0.25">
      <c r="A6" s="59" t="s">
        <v>167</v>
      </c>
      <c r="B6" s="42">
        <v>2024</v>
      </c>
      <c r="C6" s="55" t="s">
        <v>168</v>
      </c>
      <c r="D6" s="55" t="s">
        <v>169</v>
      </c>
      <c r="E6" s="55" t="s">
        <v>170</v>
      </c>
      <c r="F6" s="42" t="s">
        <v>171</v>
      </c>
      <c r="G6" s="42" t="s">
        <v>188</v>
      </c>
      <c r="H6" s="50" t="s">
        <v>189</v>
      </c>
      <c r="I6" s="42" t="s">
        <v>190</v>
      </c>
      <c r="J6" s="44" t="s">
        <v>191</v>
      </c>
      <c r="K6" s="42" t="s">
        <v>192</v>
      </c>
      <c r="L6" s="44" t="s">
        <v>193</v>
      </c>
      <c r="M6" s="42" t="s">
        <v>119</v>
      </c>
      <c r="N6" s="62" t="s">
        <v>34</v>
      </c>
      <c r="O6" s="42" t="s">
        <v>6</v>
      </c>
      <c r="P6" s="42">
        <v>39</v>
      </c>
      <c r="Q6" s="42">
        <v>2023</v>
      </c>
      <c r="R6" s="56" t="s">
        <v>176</v>
      </c>
      <c r="S6" s="42" t="s">
        <v>128</v>
      </c>
      <c r="T6" s="61">
        <v>0.3</v>
      </c>
      <c r="U6" s="61">
        <v>0.79</v>
      </c>
      <c r="V6" s="61">
        <v>0.8</v>
      </c>
      <c r="W6" s="42">
        <v>39</v>
      </c>
      <c r="X6" s="42">
        <v>39</v>
      </c>
      <c r="Y6" s="62" t="s">
        <v>194</v>
      </c>
      <c r="Z6" s="42"/>
      <c r="AA6" s="42"/>
      <c r="AB6" s="24">
        <f t="shared" si="0"/>
        <v>0</v>
      </c>
      <c r="AC6" s="26">
        <v>0</v>
      </c>
      <c r="AD6" s="23"/>
      <c r="AE6" s="23"/>
      <c r="AF6" s="24">
        <f t="shared" si="2"/>
        <v>0</v>
      </c>
      <c r="AG6" s="26">
        <f t="shared" si="3"/>
        <v>0</v>
      </c>
      <c r="AH6" s="23">
        <v>2</v>
      </c>
      <c r="AI6" s="23"/>
      <c r="AJ6" s="24">
        <f t="shared" si="4"/>
        <v>0</v>
      </c>
      <c r="AK6" s="26">
        <f t="shared" si="5"/>
        <v>0</v>
      </c>
      <c r="AL6" s="23"/>
      <c r="AM6" s="23"/>
      <c r="AN6" s="24">
        <f t="shared" si="6"/>
        <v>0</v>
      </c>
      <c r="AO6" s="26">
        <f t="shared" si="7"/>
        <v>0</v>
      </c>
      <c r="AP6" s="23"/>
      <c r="AQ6" s="25">
        <f t="shared" si="8"/>
        <v>0</v>
      </c>
      <c r="AR6" s="26">
        <f t="shared" si="9"/>
        <v>0</v>
      </c>
    </row>
    <row r="7" spans="1:44" ht="74.650000000000006" customHeight="1" x14ac:dyDescent="0.25">
      <c r="A7" s="59" t="s">
        <v>167</v>
      </c>
      <c r="B7" s="42">
        <v>2024</v>
      </c>
      <c r="C7" s="55" t="s">
        <v>168</v>
      </c>
      <c r="D7" s="55" t="s">
        <v>169</v>
      </c>
      <c r="E7" s="55" t="s">
        <v>170</v>
      </c>
      <c r="F7" s="42" t="s">
        <v>171</v>
      </c>
      <c r="G7" s="42" t="s">
        <v>120</v>
      </c>
      <c r="H7" s="50" t="s">
        <v>195</v>
      </c>
      <c r="I7" s="42" t="s">
        <v>123</v>
      </c>
      <c r="J7" s="44" t="s">
        <v>196</v>
      </c>
      <c r="K7" s="42" t="s">
        <v>192</v>
      </c>
      <c r="L7" s="44" t="s">
        <v>197</v>
      </c>
      <c r="M7" s="42" t="s">
        <v>119</v>
      </c>
      <c r="N7" s="62" t="s">
        <v>34</v>
      </c>
      <c r="O7" s="42" t="s">
        <v>6</v>
      </c>
      <c r="P7" s="42">
        <v>5</v>
      </c>
      <c r="Q7" s="42">
        <v>2023</v>
      </c>
      <c r="R7" s="56" t="s">
        <v>176</v>
      </c>
      <c r="S7" s="42" t="s">
        <v>128</v>
      </c>
      <c r="T7" s="61">
        <v>0.3</v>
      </c>
      <c r="U7" s="61">
        <v>0.79</v>
      </c>
      <c r="V7" s="61">
        <v>0.8</v>
      </c>
      <c r="W7" s="42">
        <v>5</v>
      </c>
      <c r="X7" s="42">
        <v>5</v>
      </c>
      <c r="Y7" s="62" t="s">
        <v>198</v>
      </c>
      <c r="Z7" s="45"/>
      <c r="AA7" s="43"/>
      <c r="AB7" s="24">
        <f t="shared" si="0"/>
        <v>0</v>
      </c>
      <c r="AC7" s="26">
        <f t="shared" si="1"/>
        <v>0</v>
      </c>
      <c r="AD7" s="23"/>
      <c r="AE7" s="23"/>
      <c r="AF7" s="24">
        <f t="shared" si="2"/>
        <v>0</v>
      </c>
      <c r="AG7" s="26">
        <f t="shared" si="3"/>
        <v>0</v>
      </c>
      <c r="AH7" s="23"/>
      <c r="AI7" s="23"/>
      <c r="AJ7" s="24">
        <f t="shared" si="4"/>
        <v>0</v>
      </c>
      <c r="AK7" s="26">
        <f t="shared" si="5"/>
        <v>0</v>
      </c>
      <c r="AL7" s="23"/>
      <c r="AM7" s="23"/>
      <c r="AN7" s="24">
        <f t="shared" si="6"/>
        <v>0</v>
      </c>
      <c r="AO7" s="26">
        <f t="shared" si="7"/>
        <v>0</v>
      </c>
      <c r="AP7" s="23"/>
      <c r="AQ7" s="25">
        <f t="shared" si="8"/>
        <v>0</v>
      </c>
      <c r="AR7" s="26">
        <f t="shared" si="9"/>
        <v>0</v>
      </c>
    </row>
    <row r="8" spans="1:44" ht="74.650000000000006" customHeight="1" x14ac:dyDescent="0.25">
      <c r="A8" s="59" t="s">
        <v>167</v>
      </c>
      <c r="B8" s="42">
        <v>2024</v>
      </c>
      <c r="C8" s="55" t="s">
        <v>168</v>
      </c>
      <c r="D8" s="55" t="s">
        <v>169</v>
      </c>
      <c r="E8" s="55" t="s">
        <v>170</v>
      </c>
      <c r="F8" s="42" t="s">
        <v>171</v>
      </c>
      <c r="G8" s="42" t="s">
        <v>120</v>
      </c>
      <c r="H8" s="50" t="s">
        <v>172</v>
      </c>
      <c r="I8" s="42" t="s">
        <v>124</v>
      </c>
      <c r="J8" s="44" t="s">
        <v>173</v>
      </c>
      <c r="K8" s="42" t="s">
        <v>174</v>
      </c>
      <c r="L8" s="44" t="s">
        <v>175</v>
      </c>
      <c r="M8" s="42" t="s">
        <v>119</v>
      </c>
      <c r="N8" s="62" t="s">
        <v>34</v>
      </c>
      <c r="O8" s="42" t="s">
        <v>118</v>
      </c>
      <c r="P8" s="42">
        <v>3</v>
      </c>
      <c r="Q8" s="42">
        <v>2023</v>
      </c>
      <c r="R8" s="56" t="s">
        <v>176</v>
      </c>
      <c r="S8" s="42" t="s">
        <v>128</v>
      </c>
      <c r="T8" s="61">
        <v>0.3</v>
      </c>
      <c r="U8" s="61">
        <v>0.79</v>
      </c>
      <c r="V8" s="61">
        <v>0.8</v>
      </c>
      <c r="W8" s="42">
        <v>2</v>
      </c>
      <c r="X8" s="42">
        <v>2</v>
      </c>
      <c r="Y8" s="62" t="s">
        <v>147</v>
      </c>
      <c r="Z8" s="45">
        <v>1</v>
      </c>
      <c r="AA8" s="43">
        <v>1</v>
      </c>
      <c r="AB8" s="24">
        <f t="shared" si="0"/>
        <v>1</v>
      </c>
      <c r="AC8" s="26" t="s">
        <v>177</v>
      </c>
      <c r="AD8" s="23">
        <v>1</v>
      </c>
      <c r="AE8" s="23">
        <v>1</v>
      </c>
      <c r="AF8" s="24">
        <f t="shared" si="2"/>
        <v>1</v>
      </c>
      <c r="AG8" s="26" t="s">
        <v>177</v>
      </c>
      <c r="AH8" s="23">
        <v>2</v>
      </c>
      <c r="AI8" s="23"/>
      <c r="AJ8" s="24">
        <f t="shared" si="4"/>
        <v>0</v>
      </c>
      <c r="AK8" s="26">
        <f t="shared" si="5"/>
        <v>0</v>
      </c>
      <c r="AL8" s="23"/>
      <c r="AM8" s="23"/>
      <c r="AN8" s="24">
        <f t="shared" si="6"/>
        <v>0</v>
      </c>
      <c r="AO8" s="26">
        <f t="shared" si="7"/>
        <v>0</v>
      </c>
      <c r="AP8" s="23"/>
      <c r="AQ8" s="25">
        <f t="shared" si="8"/>
        <v>0</v>
      </c>
      <c r="AR8" s="26">
        <f t="shared" si="9"/>
        <v>0</v>
      </c>
    </row>
    <row r="9" spans="1:44" ht="74.650000000000006" customHeight="1" x14ac:dyDescent="0.25">
      <c r="A9" s="59" t="s">
        <v>167</v>
      </c>
      <c r="B9" s="42">
        <v>2024</v>
      </c>
      <c r="C9" s="55" t="s">
        <v>168</v>
      </c>
      <c r="D9" s="55" t="s">
        <v>169</v>
      </c>
      <c r="E9" s="55" t="s">
        <v>170</v>
      </c>
      <c r="F9" s="42" t="s">
        <v>171</v>
      </c>
      <c r="G9" s="42" t="s">
        <v>120</v>
      </c>
      <c r="H9" s="50" t="s">
        <v>199</v>
      </c>
      <c r="I9" s="42" t="s">
        <v>125</v>
      </c>
      <c r="J9" s="44" t="s">
        <v>200</v>
      </c>
      <c r="K9" s="42" t="s">
        <v>201</v>
      </c>
      <c r="L9" s="44" t="s">
        <v>202</v>
      </c>
      <c r="M9" s="42" t="s">
        <v>119</v>
      </c>
      <c r="N9" s="62" t="s">
        <v>34</v>
      </c>
      <c r="O9" s="42" t="s">
        <v>117</v>
      </c>
      <c r="P9" s="42">
        <v>6</v>
      </c>
      <c r="Q9" s="42">
        <v>2023</v>
      </c>
      <c r="R9" s="56" t="s">
        <v>176</v>
      </c>
      <c r="S9" s="42" t="s">
        <v>128</v>
      </c>
      <c r="T9" s="61">
        <v>0.3</v>
      </c>
      <c r="U9" s="61">
        <v>0.79</v>
      </c>
      <c r="V9" s="61">
        <v>0.8</v>
      </c>
      <c r="W9" s="42">
        <v>8</v>
      </c>
      <c r="X9" s="42">
        <v>8</v>
      </c>
      <c r="Y9" s="62" t="s">
        <v>163</v>
      </c>
      <c r="Z9" s="45">
        <v>3</v>
      </c>
      <c r="AA9" s="43">
        <v>3</v>
      </c>
      <c r="AB9" s="24">
        <f t="shared" si="0"/>
        <v>1</v>
      </c>
      <c r="AC9" s="26" t="s">
        <v>177</v>
      </c>
      <c r="AD9" s="23">
        <v>3</v>
      </c>
      <c r="AE9" s="23">
        <v>3</v>
      </c>
      <c r="AF9" s="24">
        <f t="shared" si="2"/>
        <v>1</v>
      </c>
      <c r="AG9" s="26" t="s">
        <v>177</v>
      </c>
      <c r="AH9" s="23">
        <v>2</v>
      </c>
      <c r="AI9" s="23"/>
      <c r="AJ9" s="24">
        <f t="shared" si="4"/>
        <v>0</v>
      </c>
      <c r="AK9" s="26">
        <f t="shared" si="5"/>
        <v>0</v>
      </c>
      <c r="AL9" s="23"/>
      <c r="AM9" s="23"/>
      <c r="AN9" s="24">
        <f t="shared" si="6"/>
        <v>0</v>
      </c>
      <c r="AO9" s="26">
        <f t="shared" si="7"/>
        <v>0</v>
      </c>
      <c r="AP9" s="23"/>
      <c r="AQ9" s="25">
        <f t="shared" si="8"/>
        <v>0</v>
      </c>
      <c r="AR9" s="26">
        <f t="shared" si="9"/>
        <v>0</v>
      </c>
    </row>
    <row r="10" spans="1:44" ht="74.650000000000006" customHeight="1" x14ac:dyDescent="0.25">
      <c r="A10" s="59" t="s">
        <v>167</v>
      </c>
      <c r="B10" s="42">
        <v>2024</v>
      </c>
      <c r="C10" s="55" t="s">
        <v>168</v>
      </c>
      <c r="D10" s="55" t="s">
        <v>169</v>
      </c>
      <c r="E10" s="55" t="s">
        <v>170</v>
      </c>
      <c r="F10" s="42" t="s">
        <v>171</v>
      </c>
      <c r="G10" s="42" t="s">
        <v>120</v>
      </c>
      <c r="H10" s="50" t="s">
        <v>203</v>
      </c>
      <c r="I10" s="42" t="s">
        <v>204</v>
      </c>
      <c r="J10" s="44" t="s">
        <v>205</v>
      </c>
      <c r="K10" s="42" t="s">
        <v>206</v>
      </c>
      <c r="L10" s="44" t="s">
        <v>207</v>
      </c>
      <c r="M10" s="42" t="s">
        <v>119</v>
      </c>
      <c r="N10" s="62" t="s">
        <v>34</v>
      </c>
      <c r="O10" s="42" t="s">
        <v>118</v>
      </c>
      <c r="P10" s="42">
        <v>3</v>
      </c>
      <c r="Q10" s="42">
        <v>2023</v>
      </c>
      <c r="R10" s="56" t="s">
        <v>176</v>
      </c>
      <c r="S10" s="42" t="s">
        <v>128</v>
      </c>
      <c r="T10" s="61">
        <v>0.3</v>
      </c>
      <c r="U10" s="61">
        <v>0.79</v>
      </c>
      <c r="V10" s="61">
        <v>0.8</v>
      </c>
      <c r="W10" s="42">
        <v>2</v>
      </c>
      <c r="X10" s="42">
        <v>2</v>
      </c>
      <c r="Y10" s="62" t="s">
        <v>161</v>
      </c>
      <c r="Z10" s="45">
        <v>1</v>
      </c>
      <c r="AA10" s="43">
        <v>1</v>
      </c>
      <c r="AB10" s="24">
        <f t="shared" si="0"/>
        <v>1</v>
      </c>
      <c r="AC10" s="26" t="s">
        <v>177</v>
      </c>
      <c r="AD10" s="23">
        <v>1</v>
      </c>
      <c r="AE10" s="23">
        <v>1</v>
      </c>
      <c r="AF10" s="24">
        <f t="shared" si="2"/>
        <v>1</v>
      </c>
      <c r="AG10" s="26" t="s">
        <v>177</v>
      </c>
      <c r="AH10" s="23">
        <v>2</v>
      </c>
      <c r="AI10" s="23"/>
      <c r="AJ10" s="24">
        <f t="shared" si="4"/>
        <v>0</v>
      </c>
      <c r="AK10" s="26">
        <f t="shared" si="5"/>
        <v>0</v>
      </c>
      <c r="AL10" s="23"/>
      <c r="AM10" s="23"/>
      <c r="AN10" s="24">
        <f t="shared" si="6"/>
        <v>0</v>
      </c>
      <c r="AO10" s="26">
        <f t="shared" si="7"/>
        <v>0</v>
      </c>
      <c r="AP10" s="23"/>
      <c r="AQ10" s="25">
        <f t="shared" si="8"/>
        <v>0</v>
      </c>
      <c r="AR10" s="26">
        <f t="shared" si="9"/>
        <v>0</v>
      </c>
    </row>
    <row r="11" spans="1:44" ht="74.650000000000006" customHeight="1" x14ac:dyDescent="0.25">
      <c r="A11" s="59" t="s">
        <v>167</v>
      </c>
      <c r="B11" s="42">
        <v>2024</v>
      </c>
      <c r="C11" s="55" t="s">
        <v>168</v>
      </c>
      <c r="D11" s="55" t="s">
        <v>169</v>
      </c>
      <c r="E11" s="55" t="s">
        <v>170</v>
      </c>
      <c r="F11" s="42" t="s">
        <v>171</v>
      </c>
      <c r="G11" s="42" t="s">
        <v>120</v>
      </c>
      <c r="H11" s="50" t="s">
        <v>208</v>
      </c>
      <c r="I11" s="42" t="s">
        <v>209</v>
      </c>
      <c r="J11" s="57" t="s">
        <v>210</v>
      </c>
      <c r="K11" s="42" t="s">
        <v>211</v>
      </c>
      <c r="L11" s="57" t="s">
        <v>212</v>
      </c>
      <c r="M11" s="42" t="s">
        <v>119</v>
      </c>
      <c r="N11" s="62" t="s">
        <v>34</v>
      </c>
      <c r="O11" s="42" t="s">
        <v>117</v>
      </c>
      <c r="P11" s="42">
        <v>6</v>
      </c>
      <c r="Q11" s="42">
        <v>2023</v>
      </c>
      <c r="R11" s="56" t="s">
        <v>176</v>
      </c>
      <c r="S11" s="42" t="s">
        <v>128</v>
      </c>
      <c r="T11" s="61">
        <v>0.3</v>
      </c>
      <c r="U11" s="61">
        <v>0.79</v>
      </c>
      <c r="V11" s="61">
        <v>0.8</v>
      </c>
      <c r="W11" s="42">
        <v>8</v>
      </c>
      <c r="X11" s="42">
        <v>8</v>
      </c>
      <c r="Y11" s="62" t="s">
        <v>147</v>
      </c>
      <c r="Z11" s="45">
        <v>3</v>
      </c>
      <c r="AA11" s="43">
        <v>3</v>
      </c>
      <c r="AB11" s="24">
        <f t="shared" si="0"/>
        <v>1</v>
      </c>
      <c r="AC11" s="26" t="s">
        <v>177</v>
      </c>
      <c r="AD11" s="23">
        <v>3</v>
      </c>
      <c r="AE11" s="23">
        <v>3</v>
      </c>
      <c r="AF11" s="24">
        <f t="shared" si="2"/>
        <v>1</v>
      </c>
      <c r="AG11" s="26" t="s">
        <v>177</v>
      </c>
      <c r="AH11" s="23">
        <v>2</v>
      </c>
      <c r="AI11" s="23"/>
      <c r="AJ11" s="24">
        <f t="shared" si="4"/>
        <v>0</v>
      </c>
      <c r="AK11" s="26">
        <f t="shared" si="5"/>
        <v>0</v>
      </c>
      <c r="AL11" s="23"/>
      <c r="AM11" s="23"/>
      <c r="AN11" s="24">
        <f t="shared" si="6"/>
        <v>0</v>
      </c>
      <c r="AO11" s="26">
        <f t="shared" si="7"/>
        <v>0</v>
      </c>
      <c r="AP11" s="23"/>
      <c r="AQ11" s="25">
        <f t="shared" si="8"/>
        <v>0</v>
      </c>
      <c r="AR11" s="26">
        <f t="shared" si="9"/>
        <v>0</v>
      </c>
    </row>
    <row r="12" spans="1:44" ht="74.650000000000006" customHeight="1" x14ac:dyDescent="0.25">
      <c r="A12" s="59" t="s">
        <v>167</v>
      </c>
      <c r="B12" s="42">
        <v>2024</v>
      </c>
      <c r="C12" s="55" t="s">
        <v>168</v>
      </c>
      <c r="D12" s="55" t="s">
        <v>169</v>
      </c>
      <c r="E12" s="55" t="s">
        <v>170</v>
      </c>
      <c r="F12" s="42" t="s">
        <v>171</v>
      </c>
      <c r="G12" s="42" t="s">
        <v>188</v>
      </c>
      <c r="H12" s="50" t="s">
        <v>213</v>
      </c>
      <c r="I12" s="42" t="s">
        <v>132</v>
      </c>
      <c r="J12" s="44" t="s">
        <v>214</v>
      </c>
      <c r="K12" s="42" t="s">
        <v>215</v>
      </c>
      <c r="L12" s="44" t="s">
        <v>216</v>
      </c>
      <c r="M12" s="42" t="s">
        <v>119</v>
      </c>
      <c r="N12" s="62" t="s">
        <v>34</v>
      </c>
      <c r="O12" s="42" t="s">
        <v>117</v>
      </c>
      <c r="P12" s="42">
        <v>6</v>
      </c>
      <c r="Q12" s="42">
        <v>2023</v>
      </c>
      <c r="R12" s="56" t="s">
        <v>176</v>
      </c>
      <c r="S12" s="42" t="s">
        <v>128</v>
      </c>
      <c r="T12" s="61">
        <v>0.3</v>
      </c>
      <c r="U12" s="61">
        <v>0.79</v>
      </c>
      <c r="V12" s="61">
        <v>0.8</v>
      </c>
      <c r="W12" s="42">
        <v>8</v>
      </c>
      <c r="X12" s="42">
        <v>8</v>
      </c>
      <c r="Y12" s="62" t="s">
        <v>145</v>
      </c>
      <c r="Z12" s="45">
        <v>3</v>
      </c>
      <c r="AA12" s="43">
        <v>3</v>
      </c>
      <c r="AB12" s="24">
        <f t="shared" si="0"/>
        <v>1</v>
      </c>
      <c r="AC12" s="26" t="s">
        <v>177</v>
      </c>
      <c r="AD12" s="23">
        <v>3</v>
      </c>
      <c r="AE12" s="23">
        <v>3</v>
      </c>
      <c r="AF12" s="24">
        <f t="shared" si="2"/>
        <v>1</v>
      </c>
      <c r="AG12" s="26" t="s">
        <v>177</v>
      </c>
      <c r="AH12" s="23">
        <v>1</v>
      </c>
      <c r="AI12" s="23"/>
      <c r="AJ12" s="24">
        <f t="shared" si="4"/>
        <v>0</v>
      </c>
      <c r="AK12" s="26">
        <f t="shared" si="5"/>
        <v>0</v>
      </c>
      <c r="AL12" s="23"/>
      <c r="AM12" s="23"/>
      <c r="AN12" s="24">
        <f t="shared" si="6"/>
        <v>0</v>
      </c>
      <c r="AO12" s="26">
        <f t="shared" si="7"/>
        <v>0</v>
      </c>
      <c r="AP12" s="23"/>
      <c r="AQ12" s="25">
        <f t="shared" si="8"/>
        <v>0</v>
      </c>
      <c r="AR12" s="26">
        <f t="shared" si="9"/>
        <v>0</v>
      </c>
    </row>
    <row r="13" spans="1:44" ht="74.650000000000006" customHeight="1" x14ac:dyDescent="0.25">
      <c r="A13" s="59" t="s">
        <v>167</v>
      </c>
      <c r="B13" s="42">
        <v>2024</v>
      </c>
      <c r="C13" s="55" t="s">
        <v>168</v>
      </c>
      <c r="D13" s="55" t="s">
        <v>169</v>
      </c>
      <c r="E13" s="55" t="s">
        <v>170</v>
      </c>
      <c r="F13" s="42" t="s">
        <v>171</v>
      </c>
      <c r="G13" s="42" t="s">
        <v>120</v>
      </c>
      <c r="H13" s="50" t="s">
        <v>217</v>
      </c>
      <c r="I13" s="42" t="s">
        <v>218</v>
      </c>
      <c r="J13" s="44" t="s">
        <v>219</v>
      </c>
      <c r="K13" s="42" t="s">
        <v>220</v>
      </c>
      <c r="L13" s="44" t="s">
        <v>221</v>
      </c>
      <c r="M13" s="42" t="s">
        <v>119</v>
      </c>
      <c r="N13" s="62" t="s">
        <v>34</v>
      </c>
      <c r="O13" s="42" t="s">
        <v>117</v>
      </c>
      <c r="P13" s="42">
        <v>6</v>
      </c>
      <c r="Q13" s="42">
        <v>2023</v>
      </c>
      <c r="R13" s="56" t="s">
        <v>176</v>
      </c>
      <c r="S13" s="42" t="s">
        <v>128</v>
      </c>
      <c r="T13" s="61">
        <v>0.3</v>
      </c>
      <c r="U13" s="61">
        <v>0.79</v>
      </c>
      <c r="V13" s="61">
        <v>0.8</v>
      </c>
      <c r="W13" s="42">
        <v>8</v>
      </c>
      <c r="X13" s="42">
        <v>8</v>
      </c>
      <c r="Y13" s="62" t="s">
        <v>139</v>
      </c>
      <c r="Z13" s="45">
        <v>3</v>
      </c>
      <c r="AA13" s="43">
        <v>3</v>
      </c>
      <c r="AB13" s="24">
        <f t="shared" si="0"/>
        <v>1</v>
      </c>
      <c r="AC13" s="26" t="s">
        <v>177</v>
      </c>
      <c r="AD13" s="23">
        <v>3</v>
      </c>
      <c r="AE13" s="23">
        <v>3</v>
      </c>
      <c r="AF13" s="24">
        <f t="shared" si="2"/>
        <v>1</v>
      </c>
      <c r="AG13" s="26" t="s">
        <v>177</v>
      </c>
      <c r="AH13" s="23"/>
      <c r="AI13" s="23"/>
      <c r="AJ13" s="24">
        <f t="shared" si="4"/>
        <v>0</v>
      </c>
      <c r="AK13" s="26">
        <f t="shared" si="5"/>
        <v>0</v>
      </c>
      <c r="AL13" s="23"/>
      <c r="AM13" s="23"/>
      <c r="AN13" s="24">
        <f t="shared" si="6"/>
        <v>0</v>
      </c>
      <c r="AO13" s="26">
        <f t="shared" si="7"/>
        <v>0</v>
      </c>
      <c r="AP13" s="23"/>
      <c r="AQ13" s="25">
        <f t="shared" si="8"/>
        <v>0</v>
      </c>
      <c r="AR13" s="26">
        <f t="shared" si="9"/>
        <v>0</v>
      </c>
    </row>
    <row r="14" spans="1:44" ht="74.650000000000006" customHeight="1" x14ac:dyDescent="0.25">
      <c r="A14" s="59" t="s">
        <v>167</v>
      </c>
      <c r="B14" s="42">
        <v>2024</v>
      </c>
      <c r="C14" s="55" t="s">
        <v>168</v>
      </c>
      <c r="D14" s="55" t="s">
        <v>169</v>
      </c>
      <c r="E14" s="55" t="s">
        <v>170</v>
      </c>
      <c r="F14" s="42" t="s">
        <v>171</v>
      </c>
      <c r="G14" s="42" t="s">
        <v>120</v>
      </c>
      <c r="H14" s="50" t="s">
        <v>222</v>
      </c>
      <c r="I14" s="42" t="s">
        <v>223</v>
      </c>
      <c r="J14" s="44" t="s">
        <v>224</v>
      </c>
      <c r="K14" s="42" t="s">
        <v>225</v>
      </c>
      <c r="L14" s="44" t="s">
        <v>226</v>
      </c>
      <c r="M14" s="42" t="s">
        <v>119</v>
      </c>
      <c r="N14" s="62" t="s">
        <v>34</v>
      </c>
      <c r="O14" s="42" t="s">
        <v>117</v>
      </c>
      <c r="P14" s="54">
        <v>6</v>
      </c>
      <c r="Q14" s="42">
        <v>2023</v>
      </c>
      <c r="R14" s="56" t="s">
        <v>176</v>
      </c>
      <c r="S14" s="42" t="s">
        <v>128</v>
      </c>
      <c r="T14" s="61">
        <v>0.3</v>
      </c>
      <c r="U14" s="61">
        <v>0.79</v>
      </c>
      <c r="V14" s="61">
        <v>0.8</v>
      </c>
      <c r="W14" s="54">
        <v>8</v>
      </c>
      <c r="X14" s="54">
        <v>8</v>
      </c>
      <c r="Y14" s="62" t="s">
        <v>146</v>
      </c>
      <c r="Z14" s="45">
        <v>3</v>
      </c>
      <c r="AA14" s="43">
        <v>3</v>
      </c>
      <c r="AB14" s="24">
        <f t="shared" si="0"/>
        <v>1</v>
      </c>
      <c r="AC14" s="26" t="s">
        <v>177</v>
      </c>
      <c r="AD14" s="23">
        <v>3</v>
      </c>
      <c r="AE14" s="23">
        <v>3</v>
      </c>
      <c r="AF14" s="24">
        <f t="shared" si="2"/>
        <v>1</v>
      </c>
      <c r="AG14" s="26" t="s">
        <v>177</v>
      </c>
      <c r="AH14" s="23"/>
      <c r="AI14" s="23"/>
      <c r="AJ14" s="24">
        <f t="shared" si="4"/>
        <v>0</v>
      </c>
      <c r="AK14" s="26">
        <f t="shared" si="5"/>
        <v>0</v>
      </c>
      <c r="AL14" s="23"/>
      <c r="AM14" s="23"/>
      <c r="AN14" s="24">
        <f t="shared" si="6"/>
        <v>0</v>
      </c>
      <c r="AO14" s="26">
        <f t="shared" si="7"/>
        <v>0</v>
      </c>
      <c r="AP14" s="23"/>
      <c r="AQ14" s="25">
        <f t="shared" si="8"/>
        <v>0</v>
      </c>
      <c r="AR14" s="26">
        <f t="shared" si="9"/>
        <v>0</v>
      </c>
    </row>
    <row r="15" spans="1:44" ht="74.650000000000006" customHeight="1" x14ac:dyDescent="0.25">
      <c r="A15" s="59" t="s">
        <v>167</v>
      </c>
      <c r="B15" s="42">
        <v>2024</v>
      </c>
      <c r="C15" s="55" t="s">
        <v>168</v>
      </c>
      <c r="D15" s="55" t="s">
        <v>169</v>
      </c>
      <c r="E15" s="55" t="s">
        <v>170</v>
      </c>
      <c r="F15" s="42" t="s">
        <v>171</v>
      </c>
      <c r="G15" s="42" t="s">
        <v>120</v>
      </c>
      <c r="H15" s="50" t="s">
        <v>227</v>
      </c>
      <c r="I15" s="42" t="s">
        <v>228</v>
      </c>
      <c r="J15" s="44" t="s">
        <v>229</v>
      </c>
      <c r="K15" s="42" t="s">
        <v>230</v>
      </c>
      <c r="L15" s="44" t="s">
        <v>231</v>
      </c>
      <c r="M15" s="42" t="s">
        <v>119</v>
      </c>
      <c r="N15" s="62" t="s">
        <v>34</v>
      </c>
      <c r="O15" s="42" t="s">
        <v>6</v>
      </c>
      <c r="P15" s="54">
        <v>4</v>
      </c>
      <c r="Q15" s="42">
        <v>2023</v>
      </c>
      <c r="R15" s="56" t="s">
        <v>176</v>
      </c>
      <c r="S15" s="42" t="s">
        <v>128</v>
      </c>
      <c r="T15" s="61">
        <v>0.3</v>
      </c>
      <c r="U15" s="61">
        <v>0.79</v>
      </c>
      <c r="V15" s="61">
        <v>0.8</v>
      </c>
      <c r="W15" s="54">
        <v>4</v>
      </c>
      <c r="X15" s="54">
        <v>4</v>
      </c>
      <c r="Y15" s="62" t="s">
        <v>146</v>
      </c>
      <c r="Z15" s="45"/>
      <c r="AA15" s="43"/>
      <c r="AB15" s="24">
        <f t="shared" si="0"/>
        <v>0</v>
      </c>
      <c r="AC15" s="26">
        <f t="shared" si="1"/>
        <v>0</v>
      </c>
      <c r="AD15" s="23"/>
      <c r="AE15" s="23"/>
      <c r="AF15" s="24">
        <f t="shared" si="2"/>
        <v>0</v>
      </c>
      <c r="AG15" s="26">
        <f t="shared" si="3"/>
        <v>0</v>
      </c>
      <c r="AH15" s="23"/>
      <c r="AI15" s="23"/>
      <c r="AJ15" s="24">
        <f t="shared" si="4"/>
        <v>0</v>
      </c>
      <c r="AK15" s="26">
        <f t="shared" si="5"/>
        <v>0</v>
      </c>
      <c r="AL15" s="23"/>
      <c r="AM15" s="23"/>
      <c r="AN15" s="24">
        <f t="shared" si="6"/>
        <v>0</v>
      </c>
      <c r="AO15" s="26">
        <f t="shared" si="7"/>
        <v>0</v>
      </c>
      <c r="AP15" s="23"/>
      <c r="AQ15" s="25">
        <f t="shared" si="8"/>
        <v>0</v>
      </c>
      <c r="AR15" s="26">
        <f t="shared" si="9"/>
        <v>0</v>
      </c>
    </row>
    <row r="16" spans="1:44" ht="74.650000000000006" customHeight="1" x14ac:dyDescent="0.25">
      <c r="A16" s="59" t="s">
        <v>167</v>
      </c>
      <c r="B16" s="42">
        <v>2024</v>
      </c>
      <c r="C16" s="55" t="s">
        <v>168</v>
      </c>
      <c r="D16" s="55" t="s">
        <v>169</v>
      </c>
      <c r="E16" s="55" t="s">
        <v>170</v>
      </c>
      <c r="F16" s="42" t="s">
        <v>171</v>
      </c>
      <c r="G16" s="42" t="s">
        <v>120</v>
      </c>
      <c r="H16" s="50" t="s">
        <v>232</v>
      </c>
      <c r="I16" s="42" t="s">
        <v>233</v>
      </c>
      <c r="J16" s="44" t="s">
        <v>234</v>
      </c>
      <c r="K16" s="42" t="s">
        <v>235</v>
      </c>
      <c r="L16" s="44" t="s">
        <v>236</v>
      </c>
      <c r="M16" s="42" t="s">
        <v>119</v>
      </c>
      <c r="N16" s="62" t="s">
        <v>34</v>
      </c>
      <c r="O16" s="42" t="s">
        <v>117</v>
      </c>
      <c r="P16" s="42">
        <v>6</v>
      </c>
      <c r="Q16" s="42">
        <v>2023</v>
      </c>
      <c r="R16" s="56" t="s">
        <v>176</v>
      </c>
      <c r="S16" s="42" t="s">
        <v>128</v>
      </c>
      <c r="T16" s="61">
        <v>0.3</v>
      </c>
      <c r="U16" s="61">
        <v>0.79</v>
      </c>
      <c r="V16" s="61">
        <v>0.8</v>
      </c>
      <c r="W16" s="42">
        <v>8</v>
      </c>
      <c r="X16" s="42">
        <v>8</v>
      </c>
      <c r="Y16" s="62" t="s">
        <v>237</v>
      </c>
      <c r="Z16" s="45">
        <v>3</v>
      </c>
      <c r="AA16" s="43">
        <v>3</v>
      </c>
      <c r="AB16" s="24">
        <f t="shared" si="0"/>
        <v>1</v>
      </c>
      <c r="AC16" s="26" t="s">
        <v>177</v>
      </c>
      <c r="AD16" s="23">
        <v>3</v>
      </c>
      <c r="AE16" s="23">
        <v>3</v>
      </c>
      <c r="AF16" s="24">
        <f t="shared" si="2"/>
        <v>1</v>
      </c>
      <c r="AG16" s="26" t="s">
        <v>177</v>
      </c>
      <c r="AH16" s="23"/>
      <c r="AI16" s="23"/>
      <c r="AJ16" s="24">
        <f t="shared" si="4"/>
        <v>0</v>
      </c>
      <c r="AK16" s="26">
        <f t="shared" si="5"/>
        <v>0</v>
      </c>
      <c r="AL16" s="23"/>
      <c r="AM16" s="23"/>
      <c r="AN16" s="24">
        <f t="shared" si="6"/>
        <v>0</v>
      </c>
      <c r="AO16" s="26">
        <f t="shared" si="7"/>
        <v>0</v>
      </c>
      <c r="AP16" s="23"/>
      <c r="AQ16" s="25">
        <f t="shared" si="8"/>
        <v>0</v>
      </c>
      <c r="AR16" s="26">
        <f t="shared" si="9"/>
        <v>0</v>
      </c>
    </row>
    <row r="17" spans="1:44" ht="74.650000000000006" customHeight="1" x14ac:dyDescent="0.25">
      <c r="A17" s="59" t="s">
        <v>167</v>
      </c>
      <c r="B17" s="42">
        <v>2024</v>
      </c>
      <c r="C17" s="55" t="s">
        <v>168</v>
      </c>
      <c r="D17" s="55" t="s">
        <v>169</v>
      </c>
      <c r="E17" s="55" t="s">
        <v>170</v>
      </c>
      <c r="F17" s="42" t="s">
        <v>171</v>
      </c>
      <c r="G17" s="42" t="s">
        <v>120</v>
      </c>
      <c r="H17" s="50" t="s">
        <v>238</v>
      </c>
      <c r="I17" s="42" t="s">
        <v>239</v>
      </c>
      <c r="J17" s="44" t="s">
        <v>240</v>
      </c>
      <c r="K17" s="42" t="s">
        <v>241</v>
      </c>
      <c r="L17" s="44" t="s">
        <v>242</v>
      </c>
      <c r="M17" s="42" t="s">
        <v>119</v>
      </c>
      <c r="N17" s="62" t="s">
        <v>34</v>
      </c>
      <c r="O17" s="42" t="s">
        <v>117</v>
      </c>
      <c r="P17" s="54">
        <v>6</v>
      </c>
      <c r="Q17" s="42">
        <v>2023</v>
      </c>
      <c r="R17" s="56" t="s">
        <v>176</v>
      </c>
      <c r="S17" s="42" t="s">
        <v>128</v>
      </c>
      <c r="T17" s="61">
        <v>0.3</v>
      </c>
      <c r="U17" s="61">
        <v>0.79</v>
      </c>
      <c r="V17" s="61">
        <v>0.8</v>
      </c>
      <c r="W17" s="54">
        <v>8</v>
      </c>
      <c r="X17" s="54">
        <v>8</v>
      </c>
      <c r="Y17" s="62" t="s">
        <v>140</v>
      </c>
      <c r="Z17" s="45">
        <v>3</v>
      </c>
      <c r="AA17" s="43">
        <v>3</v>
      </c>
      <c r="AB17" s="24">
        <f t="shared" si="0"/>
        <v>1</v>
      </c>
      <c r="AC17" s="26" t="s">
        <v>177</v>
      </c>
      <c r="AD17" s="23">
        <v>3</v>
      </c>
      <c r="AE17" s="23">
        <v>3</v>
      </c>
      <c r="AF17" s="24">
        <f t="shared" si="2"/>
        <v>1</v>
      </c>
      <c r="AG17" s="26" t="s">
        <v>177</v>
      </c>
      <c r="AH17" s="23"/>
      <c r="AI17" s="23"/>
      <c r="AJ17" s="24">
        <f t="shared" si="4"/>
        <v>0</v>
      </c>
      <c r="AK17" s="26">
        <f t="shared" si="5"/>
        <v>0</v>
      </c>
      <c r="AL17" s="23"/>
      <c r="AM17" s="23"/>
      <c r="AN17" s="24">
        <f t="shared" si="6"/>
        <v>0</v>
      </c>
      <c r="AO17" s="26">
        <f t="shared" si="7"/>
        <v>0</v>
      </c>
      <c r="AP17" s="23"/>
      <c r="AQ17" s="25">
        <f t="shared" si="8"/>
        <v>0</v>
      </c>
      <c r="AR17" s="26">
        <f t="shared" si="9"/>
        <v>0</v>
      </c>
    </row>
    <row r="18" spans="1:44" ht="74.650000000000006" customHeight="1" x14ac:dyDescent="0.25">
      <c r="A18" s="59" t="s">
        <v>167</v>
      </c>
      <c r="B18" s="42">
        <v>2024</v>
      </c>
      <c r="C18" s="55" t="s">
        <v>168</v>
      </c>
      <c r="D18" s="55" t="s">
        <v>169</v>
      </c>
      <c r="E18" s="55" t="s">
        <v>170</v>
      </c>
      <c r="F18" s="42" t="s">
        <v>171</v>
      </c>
      <c r="G18" s="42" t="s">
        <v>188</v>
      </c>
      <c r="H18" s="47" t="s">
        <v>243</v>
      </c>
      <c r="I18" s="42" t="s">
        <v>244</v>
      </c>
      <c r="J18" s="44" t="s">
        <v>245</v>
      </c>
      <c r="K18" s="42" t="s">
        <v>246</v>
      </c>
      <c r="L18" s="44" t="s">
        <v>247</v>
      </c>
      <c r="M18" s="42" t="s">
        <v>119</v>
      </c>
      <c r="N18" s="62" t="s">
        <v>34</v>
      </c>
      <c r="O18" s="42" t="s">
        <v>117</v>
      </c>
      <c r="P18" s="42">
        <v>6</v>
      </c>
      <c r="Q18" s="42">
        <v>2023</v>
      </c>
      <c r="R18" s="56" t="s">
        <v>176</v>
      </c>
      <c r="S18" s="42" t="s">
        <v>128</v>
      </c>
      <c r="T18" s="61">
        <v>0.3</v>
      </c>
      <c r="U18" s="61">
        <v>0.79</v>
      </c>
      <c r="V18" s="61">
        <v>0.8</v>
      </c>
      <c r="W18" s="42">
        <v>8</v>
      </c>
      <c r="X18" s="42">
        <v>8</v>
      </c>
      <c r="Y18" s="62" t="s">
        <v>159</v>
      </c>
      <c r="Z18" s="45">
        <v>3</v>
      </c>
      <c r="AA18" s="43">
        <v>3</v>
      </c>
      <c r="AB18" s="24">
        <f t="shared" si="0"/>
        <v>1</v>
      </c>
      <c r="AC18" s="26" t="s">
        <v>177</v>
      </c>
      <c r="AD18" s="23">
        <v>3</v>
      </c>
      <c r="AE18" s="23">
        <v>3</v>
      </c>
      <c r="AF18" s="24">
        <f t="shared" si="2"/>
        <v>1</v>
      </c>
      <c r="AG18" s="26" t="s">
        <v>177</v>
      </c>
      <c r="AH18" s="23"/>
      <c r="AI18" s="23"/>
      <c r="AJ18" s="24">
        <f t="shared" si="4"/>
        <v>0</v>
      </c>
      <c r="AK18" s="26">
        <f t="shared" si="5"/>
        <v>0</v>
      </c>
      <c r="AL18" s="23"/>
      <c r="AM18" s="23"/>
      <c r="AN18" s="24">
        <f t="shared" si="6"/>
        <v>0</v>
      </c>
      <c r="AO18" s="26">
        <f t="shared" si="7"/>
        <v>0</v>
      </c>
      <c r="AP18" s="23"/>
      <c r="AQ18" s="25">
        <f t="shared" si="8"/>
        <v>0</v>
      </c>
      <c r="AR18" s="26">
        <f t="shared" si="9"/>
        <v>0</v>
      </c>
    </row>
    <row r="19" spans="1:44" ht="74.650000000000006" customHeight="1" x14ac:dyDescent="0.25">
      <c r="A19" s="59" t="s">
        <v>167</v>
      </c>
      <c r="B19" s="42">
        <v>2024</v>
      </c>
      <c r="C19" s="55" t="s">
        <v>168</v>
      </c>
      <c r="D19" s="55" t="s">
        <v>169</v>
      </c>
      <c r="E19" s="55" t="s">
        <v>170</v>
      </c>
      <c r="F19" s="42" t="s">
        <v>171</v>
      </c>
      <c r="G19" s="42" t="s">
        <v>120</v>
      </c>
      <c r="H19" s="47" t="s">
        <v>248</v>
      </c>
      <c r="I19" s="42" t="s">
        <v>249</v>
      </c>
      <c r="J19" s="44" t="s">
        <v>250</v>
      </c>
      <c r="K19" s="42" t="s">
        <v>251</v>
      </c>
      <c r="L19" s="44" t="s">
        <v>252</v>
      </c>
      <c r="M19" s="42" t="s">
        <v>119</v>
      </c>
      <c r="N19" s="62" t="s">
        <v>34</v>
      </c>
      <c r="O19" s="42" t="s">
        <v>117</v>
      </c>
      <c r="P19" s="42">
        <v>6</v>
      </c>
      <c r="Q19" s="42">
        <v>2023</v>
      </c>
      <c r="R19" s="56" t="s">
        <v>176</v>
      </c>
      <c r="S19" s="42" t="s">
        <v>128</v>
      </c>
      <c r="T19" s="61">
        <v>0.3</v>
      </c>
      <c r="U19" s="61">
        <v>0.79</v>
      </c>
      <c r="V19" s="61">
        <v>0.8</v>
      </c>
      <c r="W19" s="42">
        <v>8</v>
      </c>
      <c r="X19" s="42">
        <v>8</v>
      </c>
      <c r="Y19" s="62" t="s">
        <v>165</v>
      </c>
      <c r="Z19" s="45">
        <v>3</v>
      </c>
      <c r="AA19" s="42">
        <v>3</v>
      </c>
      <c r="AB19" s="24">
        <f t="shared" si="0"/>
        <v>1</v>
      </c>
      <c r="AC19" s="26" t="s">
        <v>177</v>
      </c>
      <c r="AD19" s="23">
        <v>3</v>
      </c>
      <c r="AE19" s="23">
        <v>3</v>
      </c>
      <c r="AF19" s="24">
        <f t="shared" si="2"/>
        <v>1</v>
      </c>
      <c r="AG19" s="26" t="s">
        <v>177</v>
      </c>
      <c r="AH19" s="23"/>
      <c r="AI19" s="23"/>
      <c r="AJ19" s="24">
        <f t="shared" si="4"/>
        <v>0</v>
      </c>
      <c r="AK19" s="26">
        <f t="shared" si="5"/>
        <v>0</v>
      </c>
      <c r="AL19" s="23"/>
      <c r="AM19" s="23"/>
      <c r="AN19" s="24">
        <f t="shared" si="6"/>
        <v>0</v>
      </c>
      <c r="AO19" s="26">
        <f t="shared" si="7"/>
        <v>0</v>
      </c>
      <c r="AP19" s="23"/>
      <c r="AQ19" s="25">
        <f t="shared" si="8"/>
        <v>0</v>
      </c>
      <c r="AR19" s="26">
        <f t="shared" si="9"/>
        <v>0</v>
      </c>
    </row>
    <row r="20" spans="1:44" ht="74.650000000000006" customHeight="1" x14ac:dyDescent="0.25">
      <c r="A20" s="59" t="s">
        <v>167</v>
      </c>
      <c r="B20" s="42">
        <v>2024</v>
      </c>
      <c r="C20" s="55" t="s">
        <v>168</v>
      </c>
      <c r="D20" s="55" t="s">
        <v>169</v>
      </c>
      <c r="E20" s="55" t="s">
        <v>170</v>
      </c>
      <c r="F20" s="42" t="s">
        <v>171</v>
      </c>
      <c r="G20" s="42" t="s">
        <v>188</v>
      </c>
      <c r="H20" s="50" t="s">
        <v>253</v>
      </c>
      <c r="I20" s="42" t="s">
        <v>254</v>
      </c>
      <c r="J20" s="44" t="s">
        <v>255</v>
      </c>
      <c r="K20" s="42" t="s">
        <v>256</v>
      </c>
      <c r="L20" s="44" t="s">
        <v>257</v>
      </c>
      <c r="M20" s="42" t="s">
        <v>119</v>
      </c>
      <c r="N20" s="62" t="s">
        <v>34</v>
      </c>
      <c r="O20" s="42" t="s">
        <v>118</v>
      </c>
      <c r="P20" s="42">
        <v>90</v>
      </c>
      <c r="Q20" s="42">
        <v>2023</v>
      </c>
      <c r="R20" s="56" t="s">
        <v>176</v>
      </c>
      <c r="S20" s="42" t="s">
        <v>128</v>
      </c>
      <c r="T20" s="61">
        <v>0.3</v>
      </c>
      <c r="U20" s="61">
        <v>0.79</v>
      </c>
      <c r="V20" s="61">
        <v>0.8</v>
      </c>
      <c r="W20" s="42">
        <v>180</v>
      </c>
      <c r="X20" s="42">
        <v>180</v>
      </c>
      <c r="Y20" s="62" t="s">
        <v>187</v>
      </c>
      <c r="Z20" s="46">
        <v>90</v>
      </c>
      <c r="AA20" s="42">
        <v>90</v>
      </c>
      <c r="AB20" s="24">
        <f t="shared" si="0"/>
        <v>1</v>
      </c>
      <c r="AC20" s="26" t="s">
        <v>177</v>
      </c>
      <c r="AD20" s="23">
        <v>90</v>
      </c>
      <c r="AE20" s="23">
        <v>90</v>
      </c>
      <c r="AF20" s="24">
        <f t="shared" si="2"/>
        <v>1</v>
      </c>
      <c r="AG20" s="26" t="s">
        <v>177</v>
      </c>
      <c r="AH20" s="23"/>
      <c r="AI20" s="23"/>
      <c r="AJ20" s="24">
        <f t="shared" si="4"/>
        <v>0</v>
      </c>
      <c r="AK20" s="26">
        <f t="shared" si="5"/>
        <v>0</v>
      </c>
      <c r="AL20" s="23"/>
      <c r="AM20" s="23"/>
      <c r="AN20" s="24">
        <f t="shared" si="6"/>
        <v>0</v>
      </c>
      <c r="AO20" s="26">
        <f t="shared" si="7"/>
        <v>0</v>
      </c>
      <c r="AP20" s="23"/>
      <c r="AQ20" s="25">
        <f t="shared" si="8"/>
        <v>0</v>
      </c>
      <c r="AR20" s="26">
        <f t="shared" si="9"/>
        <v>0</v>
      </c>
    </row>
    <row r="21" spans="1:44" ht="74.650000000000006" customHeight="1" x14ac:dyDescent="0.25">
      <c r="A21" s="59" t="s">
        <v>167</v>
      </c>
      <c r="B21" s="42">
        <v>2024</v>
      </c>
      <c r="C21" s="55" t="s">
        <v>168</v>
      </c>
      <c r="D21" s="55" t="s">
        <v>169</v>
      </c>
      <c r="E21" s="55" t="s">
        <v>170</v>
      </c>
      <c r="F21" s="42" t="s">
        <v>171</v>
      </c>
      <c r="G21" s="42" t="s">
        <v>120</v>
      </c>
      <c r="H21" s="50" t="s">
        <v>258</v>
      </c>
      <c r="I21" s="42" t="s">
        <v>259</v>
      </c>
      <c r="J21" s="57" t="s">
        <v>260</v>
      </c>
      <c r="K21" s="42" t="s">
        <v>261</v>
      </c>
      <c r="L21" s="57" t="s">
        <v>262</v>
      </c>
      <c r="M21" s="42" t="s">
        <v>119</v>
      </c>
      <c r="N21" s="62" t="s">
        <v>34</v>
      </c>
      <c r="O21" s="42" t="s">
        <v>117</v>
      </c>
      <c r="P21" s="54">
        <v>6</v>
      </c>
      <c r="Q21" s="42">
        <v>2023</v>
      </c>
      <c r="R21" s="56" t="s">
        <v>176</v>
      </c>
      <c r="S21" s="42" t="s">
        <v>128</v>
      </c>
      <c r="T21" s="61">
        <v>0.3</v>
      </c>
      <c r="U21" s="61">
        <v>0.79</v>
      </c>
      <c r="V21" s="61">
        <v>0.8</v>
      </c>
      <c r="W21" s="54">
        <v>8</v>
      </c>
      <c r="X21" s="54">
        <v>8</v>
      </c>
      <c r="Y21" s="62" t="s">
        <v>263</v>
      </c>
      <c r="Z21" s="45">
        <v>3</v>
      </c>
      <c r="AA21" s="42">
        <v>1</v>
      </c>
      <c r="AB21" s="24">
        <f t="shared" si="0"/>
        <v>0.33333333333333331</v>
      </c>
      <c r="AC21" s="26" t="str">
        <f t="shared" si="1"/>
        <v>Amarillo</v>
      </c>
      <c r="AD21" s="23">
        <v>3</v>
      </c>
      <c r="AE21" s="23">
        <v>1</v>
      </c>
      <c r="AF21" s="24">
        <f t="shared" si="2"/>
        <v>0.33333333333333331</v>
      </c>
      <c r="AG21" s="26" t="str">
        <f t="shared" si="3"/>
        <v>Amarillo</v>
      </c>
      <c r="AH21" s="23"/>
      <c r="AI21" s="23"/>
      <c r="AJ21" s="24">
        <f t="shared" si="4"/>
        <v>0</v>
      </c>
      <c r="AK21" s="26">
        <f t="shared" si="5"/>
        <v>0</v>
      </c>
      <c r="AL21" s="23"/>
      <c r="AM21" s="23"/>
      <c r="AN21" s="24">
        <f t="shared" si="6"/>
        <v>0</v>
      </c>
      <c r="AO21" s="26">
        <f t="shared" si="7"/>
        <v>0</v>
      </c>
      <c r="AP21" s="23"/>
      <c r="AQ21" s="25">
        <f t="shared" si="8"/>
        <v>0</v>
      </c>
      <c r="AR21" s="26">
        <f t="shared" si="9"/>
        <v>0</v>
      </c>
    </row>
    <row r="22" spans="1:44" ht="74.650000000000006" customHeight="1" x14ac:dyDescent="0.25">
      <c r="A22" s="59" t="s">
        <v>167</v>
      </c>
      <c r="B22" s="42">
        <v>2024</v>
      </c>
      <c r="C22" s="55" t="s">
        <v>168</v>
      </c>
      <c r="D22" s="55" t="s">
        <v>169</v>
      </c>
      <c r="E22" s="55" t="s">
        <v>170</v>
      </c>
      <c r="F22" s="42" t="s">
        <v>171</v>
      </c>
      <c r="G22" s="42" t="s">
        <v>120</v>
      </c>
      <c r="H22" s="50" t="s">
        <v>264</v>
      </c>
      <c r="I22" s="42" t="s">
        <v>265</v>
      </c>
      <c r="J22" s="57" t="s">
        <v>266</v>
      </c>
      <c r="K22" s="42" t="s">
        <v>267</v>
      </c>
      <c r="L22" s="57" t="s">
        <v>268</v>
      </c>
      <c r="M22" s="42" t="s">
        <v>119</v>
      </c>
      <c r="N22" s="62" t="s">
        <v>34</v>
      </c>
      <c r="O22" s="42" t="s">
        <v>117</v>
      </c>
      <c r="P22" s="54">
        <v>6</v>
      </c>
      <c r="Q22" s="42">
        <v>2023</v>
      </c>
      <c r="R22" s="56" t="s">
        <v>176</v>
      </c>
      <c r="S22" s="42" t="s">
        <v>128</v>
      </c>
      <c r="T22" s="61">
        <v>0.3</v>
      </c>
      <c r="U22" s="61">
        <v>0.79</v>
      </c>
      <c r="V22" s="61">
        <v>0.8</v>
      </c>
      <c r="W22" s="54">
        <v>8</v>
      </c>
      <c r="X22" s="54">
        <v>8</v>
      </c>
      <c r="Y22" s="62" t="s">
        <v>146</v>
      </c>
      <c r="Z22" s="45">
        <v>3</v>
      </c>
      <c r="AA22" s="42">
        <v>1</v>
      </c>
      <c r="AB22" s="24">
        <f t="shared" si="0"/>
        <v>0.33333333333333331</v>
      </c>
      <c r="AC22" s="26" t="str">
        <f t="shared" si="1"/>
        <v>Amarillo</v>
      </c>
      <c r="AD22" s="23">
        <v>3</v>
      </c>
      <c r="AE22" s="23">
        <v>1</v>
      </c>
      <c r="AF22" s="24">
        <f t="shared" si="2"/>
        <v>0.33333333333333331</v>
      </c>
      <c r="AG22" s="26" t="str">
        <f t="shared" si="3"/>
        <v>Amarillo</v>
      </c>
      <c r="AH22" s="23"/>
      <c r="AI22" s="23"/>
      <c r="AJ22" s="24">
        <f t="shared" si="4"/>
        <v>0</v>
      </c>
      <c r="AK22" s="26">
        <f t="shared" si="5"/>
        <v>0</v>
      </c>
      <c r="AL22" s="23"/>
      <c r="AM22" s="23"/>
      <c r="AN22" s="24">
        <f t="shared" si="6"/>
        <v>0</v>
      </c>
      <c r="AO22" s="26">
        <f t="shared" si="7"/>
        <v>0</v>
      </c>
      <c r="AP22" s="23"/>
      <c r="AQ22" s="25">
        <f t="shared" si="8"/>
        <v>0</v>
      </c>
      <c r="AR22" s="26">
        <f t="shared" si="9"/>
        <v>0</v>
      </c>
    </row>
    <row r="23" spans="1:44" ht="74.650000000000006" customHeight="1" x14ac:dyDescent="0.25">
      <c r="A23" s="59" t="s">
        <v>167</v>
      </c>
      <c r="B23" s="42">
        <v>2024</v>
      </c>
      <c r="C23" s="55" t="s">
        <v>168</v>
      </c>
      <c r="D23" s="55" t="s">
        <v>169</v>
      </c>
      <c r="E23" s="55" t="s">
        <v>170</v>
      </c>
      <c r="F23" s="42" t="s">
        <v>171</v>
      </c>
      <c r="G23" s="42" t="s">
        <v>188</v>
      </c>
      <c r="H23" s="50" t="s">
        <v>269</v>
      </c>
      <c r="I23" s="42" t="s">
        <v>270</v>
      </c>
      <c r="J23" s="44" t="s">
        <v>271</v>
      </c>
      <c r="K23" s="42" t="s">
        <v>272</v>
      </c>
      <c r="L23" s="44" t="s">
        <v>273</v>
      </c>
      <c r="M23" s="42" t="s">
        <v>119</v>
      </c>
      <c r="N23" s="62" t="s">
        <v>34</v>
      </c>
      <c r="O23" s="42" t="s">
        <v>118</v>
      </c>
      <c r="P23" s="42">
        <v>3</v>
      </c>
      <c r="Q23" s="42">
        <v>2023</v>
      </c>
      <c r="R23" s="56" t="s">
        <v>176</v>
      </c>
      <c r="S23" s="42" t="s">
        <v>128</v>
      </c>
      <c r="T23" s="61">
        <v>0.3</v>
      </c>
      <c r="U23" s="61">
        <v>0.79</v>
      </c>
      <c r="V23" s="61">
        <v>0.8</v>
      </c>
      <c r="W23" s="42">
        <v>2</v>
      </c>
      <c r="X23" s="42">
        <v>2</v>
      </c>
      <c r="Y23" s="62" t="s">
        <v>187</v>
      </c>
      <c r="Z23" s="45">
        <v>1</v>
      </c>
      <c r="AA23" s="42">
        <v>1</v>
      </c>
      <c r="AB23" s="24">
        <f t="shared" si="0"/>
        <v>1</v>
      </c>
      <c r="AC23" s="26" t="s">
        <v>177</v>
      </c>
      <c r="AD23" s="23">
        <v>1</v>
      </c>
      <c r="AE23" s="23">
        <v>0.01</v>
      </c>
      <c r="AF23" s="24">
        <f t="shared" si="2"/>
        <v>0.01</v>
      </c>
      <c r="AG23" s="26" t="str">
        <f t="shared" si="3"/>
        <v>Rojo</v>
      </c>
      <c r="AH23" s="23"/>
      <c r="AI23" s="23"/>
      <c r="AJ23" s="24">
        <f t="shared" si="4"/>
        <v>0</v>
      </c>
      <c r="AK23" s="26">
        <f t="shared" si="5"/>
        <v>0</v>
      </c>
      <c r="AL23" s="23"/>
      <c r="AM23" s="23"/>
      <c r="AN23" s="24">
        <f t="shared" si="6"/>
        <v>0</v>
      </c>
      <c r="AO23" s="26">
        <f t="shared" si="7"/>
        <v>0</v>
      </c>
      <c r="AP23" s="23"/>
      <c r="AQ23" s="25">
        <f t="shared" si="8"/>
        <v>0</v>
      </c>
      <c r="AR23" s="26">
        <f t="shared" si="9"/>
        <v>0</v>
      </c>
    </row>
    <row r="24" spans="1:44" ht="74.650000000000006" customHeight="1" x14ac:dyDescent="0.25">
      <c r="A24" s="59" t="s">
        <v>167</v>
      </c>
      <c r="B24" s="42">
        <v>2024</v>
      </c>
      <c r="C24" s="55" t="s">
        <v>168</v>
      </c>
      <c r="D24" s="55" t="s">
        <v>169</v>
      </c>
      <c r="E24" s="55" t="s">
        <v>170</v>
      </c>
      <c r="F24" s="42" t="s">
        <v>171</v>
      </c>
      <c r="G24" s="42" t="s">
        <v>120</v>
      </c>
      <c r="H24" s="50" t="s">
        <v>274</v>
      </c>
      <c r="I24" s="42" t="s">
        <v>275</v>
      </c>
      <c r="J24" s="44" t="s">
        <v>276</v>
      </c>
      <c r="K24" s="42" t="s">
        <v>277</v>
      </c>
      <c r="L24" s="44" t="s">
        <v>278</v>
      </c>
      <c r="M24" s="42" t="s">
        <v>119</v>
      </c>
      <c r="N24" s="62" t="s">
        <v>34</v>
      </c>
      <c r="O24" s="42" t="s">
        <v>117</v>
      </c>
      <c r="P24" s="42">
        <v>6</v>
      </c>
      <c r="Q24" s="42">
        <v>2023</v>
      </c>
      <c r="R24" s="56" t="s">
        <v>176</v>
      </c>
      <c r="S24" s="42" t="s">
        <v>128</v>
      </c>
      <c r="T24" s="61">
        <v>0.3</v>
      </c>
      <c r="U24" s="61">
        <v>0.79</v>
      </c>
      <c r="V24" s="61">
        <v>0.8</v>
      </c>
      <c r="W24" s="42">
        <v>8</v>
      </c>
      <c r="X24" s="42">
        <v>8</v>
      </c>
      <c r="Y24" s="62" t="s">
        <v>154</v>
      </c>
      <c r="Z24" s="48">
        <v>3</v>
      </c>
      <c r="AA24" s="43">
        <v>3</v>
      </c>
      <c r="AB24" s="24">
        <f t="shared" si="0"/>
        <v>1</v>
      </c>
      <c r="AC24" s="26" t="s">
        <v>177</v>
      </c>
      <c r="AD24" s="23">
        <v>3</v>
      </c>
      <c r="AE24" s="23">
        <v>3</v>
      </c>
      <c r="AF24" s="24">
        <f t="shared" si="2"/>
        <v>1</v>
      </c>
      <c r="AG24" s="26" t="s">
        <v>177</v>
      </c>
      <c r="AH24" s="23"/>
      <c r="AI24" s="23"/>
      <c r="AJ24" s="24">
        <f t="shared" si="4"/>
        <v>0</v>
      </c>
      <c r="AK24" s="26">
        <f t="shared" si="5"/>
        <v>0</v>
      </c>
      <c r="AL24" s="23"/>
      <c r="AM24" s="23"/>
      <c r="AN24" s="24">
        <f t="shared" si="6"/>
        <v>0</v>
      </c>
      <c r="AO24" s="26">
        <f t="shared" si="7"/>
        <v>0</v>
      </c>
      <c r="AP24" s="23"/>
      <c r="AQ24" s="25">
        <f t="shared" si="8"/>
        <v>0</v>
      </c>
      <c r="AR24" s="26">
        <f t="shared" si="9"/>
        <v>0</v>
      </c>
    </row>
    <row r="25" spans="1:44" ht="74.650000000000006" customHeight="1" thickBot="1" x14ac:dyDescent="0.3">
      <c r="A25" s="59" t="s">
        <v>167</v>
      </c>
      <c r="B25" s="42">
        <v>2024</v>
      </c>
      <c r="C25" s="55" t="s">
        <v>168</v>
      </c>
      <c r="D25" s="55" t="s">
        <v>169</v>
      </c>
      <c r="E25" s="55" t="s">
        <v>170</v>
      </c>
      <c r="F25" s="42" t="s">
        <v>171</v>
      </c>
      <c r="G25" s="42" t="s">
        <v>120</v>
      </c>
      <c r="H25" s="50" t="s">
        <v>279</v>
      </c>
      <c r="I25" s="42" t="s">
        <v>280</v>
      </c>
      <c r="J25" s="44" t="s">
        <v>281</v>
      </c>
      <c r="K25" s="42" t="s">
        <v>282</v>
      </c>
      <c r="L25" s="44" t="s">
        <v>283</v>
      </c>
      <c r="M25" s="42" t="s">
        <v>119</v>
      </c>
      <c r="N25" s="62" t="s">
        <v>34</v>
      </c>
      <c r="O25" s="42" t="s">
        <v>117</v>
      </c>
      <c r="P25" s="42">
        <v>6</v>
      </c>
      <c r="Q25" s="42">
        <v>2023</v>
      </c>
      <c r="R25" s="56" t="s">
        <v>176</v>
      </c>
      <c r="S25" s="42" t="s">
        <v>128</v>
      </c>
      <c r="T25" s="61">
        <v>0.3</v>
      </c>
      <c r="U25" s="61">
        <v>0.79</v>
      </c>
      <c r="V25" s="61">
        <v>0.8</v>
      </c>
      <c r="W25" s="42">
        <v>8</v>
      </c>
      <c r="X25" s="42">
        <v>8</v>
      </c>
      <c r="Y25" s="62" t="s">
        <v>146</v>
      </c>
      <c r="Z25" s="48">
        <v>3</v>
      </c>
      <c r="AA25" s="43">
        <v>3</v>
      </c>
      <c r="AB25" s="24">
        <f t="shared" si="0"/>
        <v>1</v>
      </c>
      <c r="AC25" s="26" t="s">
        <v>177</v>
      </c>
      <c r="AD25" s="23">
        <v>3</v>
      </c>
      <c r="AE25" s="23">
        <v>3</v>
      </c>
      <c r="AF25" s="24">
        <f t="shared" si="2"/>
        <v>1</v>
      </c>
      <c r="AG25" s="26" t="s">
        <v>177</v>
      </c>
      <c r="AH25" s="23"/>
      <c r="AI25" s="23"/>
      <c r="AJ25" s="24">
        <f t="shared" si="4"/>
        <v>0</v>
      </c>
      <c r="AK25" s="26">
        <f t="shared" si="5"/>
        <v>0</v>
      </c>
      <c r="AL25" s="23"/>
      <c r="AM25" s="23"/>
      <c r="AN25" s="24">
        <f t="shared" si="6"/>
        <v>0</v>
      </c>
      <c r="AO25" s="26">
        <f t="shared" si="7"/>
        <v>0</v>
      </c>
      <c r="AP25" s="23"/>
      <c r="AQ25" s="25">
        <f t="shared" si="8"/>
        <v>0</v>
      </c>
      <c r="AR25" s="26">
        <f t="shared" si="9"/>
        <v>0</v>
      </c>
    </row>
    <row r="26" spans="1:44" ht="74.650000000000006" customHeight="1" x14ac:dyDescent="0.25">
      <c r="A26" s="59" t="s">
        <v>167</v>
      </c>
      <c r="B26" s="42">
        <v>2024</v>
      </c>
      <c r="C26" s="55" t="s">
        <v>168</v>
      </c>
      <c r="D26" s="55" t="s">
        <v>284</v>
      </c>
      <c r="E26" s="42" t="s">
        <v>285</v>
      </c>
      <c r="F26" s="42" t="s">
        <v>171</v>
      </c>
      <c r="G26" s="42" t="s">
        <v>164</v>
      </c>
      <c r="H26" s="58" t="s">
        <v>286</v>
      </c>
      <c r="I26" s="42" t="s">
        <v>121</v>
      </c>
      <c r="J26" s="60" t="s">
        <v>287</v>
      </c>
      <c r="K26" s="42" t="s">
        <v>288</v>
      </c>
      <c r="L26" s="60" t="s">
        <v>289</v>
      </c>
      <c r="M26" s="42" t="s">
        <v>25</v>
      </c>
      <c r="N26" s="62" t="s">
        <v>34</v>
      </c>
      <c r="O26" s="42" t="s">
        <v>6</v>
      </c>
      <c r="P26" s="54">
        <v>3</v>
      </c>
      <c r="Q26" s="42">
        <v>2023</v>
      </c>
      <c r="R26" s="56" t="s">
        <v>176</v>
      </c>
      <c r="S26" s="42" t="s">
        <v>128</v>
      </c>
      <c r="T26" s="61">
        <v>0.3</v>
      </c>
      <c r="U26" s="61">
        <v>0.79</v>
      </c>
      <c r="V26" s="61">
        <v>0.8</v>
      </c>
      <c r="W26" s="54">
        <v>3</v>
      </c>
      <c r="X26" s="54">
        <v>3</v>
      </c>
      <c r="Y26" s="62" t="s">
        <v>290</v>
      </c>
      <c r="Z26" s="48"/>
      <c r="AA26" s="43"/>
      <c r="AB26" s="24">
        <f t="shared" si="0"/>
        <v>0</v>
      </c>
      <c r="AC26" s="26">
        <f t="shared" si="1"/>
        <v>0</v>
      </c>
      <c r="AD26" s="23"/>
      <c r="AE26" s="23"/>
      <c r="AF26" s="24">
        <f t="shared" si="2"/>
        <v>0</v>
      </c>
      <c r="AG26" s="26">
        <f t="shared" si="3"/>
        <v>0</v>
      </c>
      <c r="AH26" s="23"/>
      <c r="AI26" s="23"/>
      <c r="AJ26" s="24">
        <f t="shared" si="4"/>
        <v>0</v>
      </c>
      <c r="AK26" s="26">
        <f t="shared" si="5"/>
        <v>0</v>
      </c>
      <c r="AL26" s="23"/>
      <c r="AM26" s="23"/>
      <c r="AN26" s="24">
        <f t="shared" si="6"/>
        <v>0</v>
      </c>
      <c r="AO26" s="26">
        <f t="shared" si="7"/>
        <v>0</v>
      </c>
      <c r="AP26" s="23"/>
      <c r="AQ26" s="25">
        <f t="shared" si="8"/>
        <v>0</v>
      </c>
      <c r="AR26" s="26">
        <f t="shared" si="9"/>
        <v>0</v>
      </c>
    </row>
    <row r="27" spans="1:44" ht="74.650000000000006" customHeight="1" x14ac:dyDescent="0.25">
      <c r="A27" s="59" t="s">
        <v>167</v>
      </c>
      <c r="B27" s="42">
        <v>2024</v>
      </c>
      <c r="C27" s="55" t="s">
        <v>168</v>
      </c>
      <c r="D27" s="55" t="s">
        <v>284</v>
      </c>
      <c r="E27" s="42" t="s">
        <v>285</v>
      </c>
      <c r="F27" s="42" t="s">
        <v>171</v>
      </c>
      <c r="G27" s="42" t="s">
        <v>66</v>
      </c>
      <c r="H27" s="52" t="s">
        <v>291</v>
      </c>
      <c r="I27" s="42" t="s">
        <v>122</v>
      </c>
      <c r="J27" s="51" t="s">
        <v>292</v>
      </c>
      <c r="K27" s="42" t="s">
        <v>293</v>
      </c>
      <c r="L27" s="51" t="s">
        <v>294</v>
      </c>
      <c r="M27" s="42" t="s">
        <v>25</v>
      </c>
      <c r="N27" s="62" t="s">
        <v>34</v>
      </c>
      <c r="O27" s="42" t="s">
        <v>6</v>
      </c>
      <c r="P27" s="54">
        <v>2500</v>
      </c>
      <c r="Q27" s="42">
        <v>2023</v>
      </c>
      <c r="R27" s="56" t="s">
        <v>176</v>
      </c>
      <c r="S27" s="42" t="s">
        <v>128</v>
      </c>
      <c r="T27" s="61">
        <v>0.3</v>
      </c>
      <c r="U27" s="61">
        <v>0.79</v>
      </c>
      <c r="V27" s="61">
        <v>0.8</v>
      </c>
      <c r="W27" s="54">
        <v>2500</v>
      </c>
      <c r="X27" s="54">
        <v>2500</v>
      </c>
      <c r="Y27" s="62" t="s">
        <v>136</v>
      </c>
      <c r="Z27" s="48"/>
      <c r="AA27" s="43"/>
      <c r="AB27" s="24">
        <f t="shared" si="0"/>
        <v>0</v>
      </c>
      <c r="AC27" s="26">
        <f t="shared" si="1"/>
        <v>0</v>
      </c>
      <c r="AD27" s="23"/>
      <c r="AE27" s="23"/>
      <c r="AF27" s="24">
        <f t="shared" si="2"/>
        <v>0</v>
      </c>
      <c r="AG27" s="26">
        <f t="shared" si="3"/>
        <v>0</v>
      </c>
      <c r="AH27" s="23"/>
      <c r="AI27" s="23"/>
      <c r="AJ27" s="24">
        <f t="shared" si="4"/>
        <v>0</v>
      </c>
      <c r="AK27" s="26">
        <f t="shared" si="5"/>
        <v>0</v>
      </c>
      <c r="AL27" s="23"/>
      <c r="AM27" s="23"/>
      <c r="AN27" s="24">
        <f t="shared" si="6"/>
        <v>0</v>
      </c>
      <c r="AO27" s="26">
        <f t="shared" si="7"/>
        <v>0</v>
      </c>
      <c r="AP27" s="23"/>
      <c r="AQ27" s="25">
        <f t="shared" si="8"/>
        <v>0</v>
      </c>
      <c r="AR27" s="26">
        <f t="shared" si="9"/>
        <v>0</v>
      </c>
    </row>
    <row r="28" spans="1:44" ht="74.650000000000006" customHeight="1" x14ac:dyDescent="0.25">
      <c r="A28" s="59" t="s">
        <v>167</v>
      </c>
      <c r="B28" s="42">
        <v>2024</v>
      </c>
      <c r="C28" s="55" t="s">
        <v>168</v>
      </c>
      <c r="D28" s="55" t="s">
        <v>284</v>
      </c>
      <c r="E28" s="42" t="s">
        <v>285</v>
      </c>
      <c r="F28" s="42" t="s">
        <v>171</v>
      </c>
      <c r="G28" s="42" t="s">
        <v>188</v>
      </c>
      <c r="H28" s="50" t="s">
        <v>295</v>
      </c>
      <c r="I28" s="42" t="s">
        <v>190</v>
      </c>
      <c r="J28" s="44" t="s">
        <v>296</v>
      </c>
      <c r="K28" s="42" t="s">
        <v>297</v>
      </c>
      <c r="L28" s="44" t="s">
        <v>298</v>
      </c>
      <c r="M28" s="42" t="s">
        <v>119</v>
      </c>
      <c r="N28" s="62" t="s">
        <v>34</v>
      </c>
      <c r="O28" s="42" t="s">
        <v>117</v>
      </c>
      <c r="P28" s="54">
        <v>6</v>
      </c>
      <c r="Q28" s="42">
        <v>2023</v>
      </c>
      <c r="R28" s="56" t="s">
        <v>176</v>
      </c>
      <c r="S28" s="42" t="s">
        <v>128</v>
      </c>
      <c r="T28" s="61">
        <v>0.3</v>
      </c>
      <c r="U28" s="61">
        <v>0.79</v>
      </c>
      <c r="V28" s="61">
        <v>0.8</v>
      </c>
      <c r="W28" s="54">
        <v>8</v>
      </c>
      <c r="X28" s="54">
        <v>8</v>
      </c>
      <c r="Y28" s="62" t="s">
        <v>146</v>
      </c>
      <c r="Z28" s="48">
        <v>3</v>
      </c>
      <c r="AA28" s="43">
        <v>3</v>
      </c>
      <c r="AB28" s="24">
        <f t="shared" si="0"/>
        <v>1</v>
      </c>
      <c r="AC28" s="26" t="s">
        <v>177</v>
      </c>
      <c r="AD28" s="23">
        <v>3</v>
      </c>
      <c r="AE28" s="23">
        <v>3</v>
      </c>
      <c r="AF28" s="24">
        <f t="shared" si="2"/>
        <v>1</v>
      </c>
      <c r="AG28" s="26" t="s">
        <v>177</v>
      </c>
      <c r="AH28" s="23"/>
      <c r="AI28" s="23"/>
      <c r="AJ28" s="24">
        <f t="shared" si="4"/>
        <v>0</v>
      </c>
      <c r="AK28" s="26">
        <f t="shared" si="5"/>
        <v>0</v>
      </c>
      <c r="AL28" s="23"/>
      <c r="AM28" s="23"/>
      <c r="AN28" s="24">
        <f t="shared" si="6"/>
        <v>0</v>
      </c>
      <c r="AO28" s="26">
        <f t="shared" si="7"/>
        <v>0</v>
      </c>
      <c r="AP28" s="23"/>
      <c r="AQ28" s="25">
        <f t="shared" si="8"/>
        <v>0</v>
      </c>
      <c r="AR28" s="26">
        <f t="shared" si="9"/>
        <v>0</v>
      </c>
    </row>
    <row r="29" spans="1:44" ht="74.650000000000006" customHeight="1" x14ac:dyDescent="0.25">
      <c r="A29" s="59" t="s">
        <v>167</v>
      </c>
      <c r="B29" s="42">
        <v>2024</v>
      </c>
      <c r="C29" s="55" t="s">
        <v>168</v>
      </c>
      <c r="D29" s="55" t="s">
        <v>284</v>
      </c>
      <c r="E29" s="42" t="s">
        <v>285</v>
      </c>
      <c r="F29" s="42" t="s">
        <v>171</v>
      </c>
      <c r="G29" s="42" t="s">
        <v>120</v>
      </c>
      <c r="H29" s="50" t="s">
        <v>299</v>
      </c>
      <c r="I29" s="42" t="s">
        <v>123</v>
      </c>
      <c r="J29" s="44" t="s">
        <v>300</v>
      </c>
      <c r="K29" s="42" t="s">
        <v>301</v>
      </c>
      <c r="L29" s="44" t="s">
        <v>302</v>
      </c>
      <c r="M29" s="42" t="s">
        <v>119</v>
      </c>
      <c r="N29" s="62" t="s">
        <v>34</v>
      </c>
      <c r="O29" s="42" t="s">
        <v>117</v>
      </c>
      <c r="P29" s="54">
        <v>6</v>
      </c>
      <c r="Q29" s="42">
        <v>2023</v>
      </c>
      <c r="R29" s="56" t="s">
        <v>176</v>
      </c>
      <c r="S29" s="42" t="s">
        <v>128</v>
      </c>
      <c r="T29" s="61">
        <v>0.3</v>
      </c>
      <c r="U29" s="61">
        <v>0.79</v>
      </c>
      <c r="V29" s="61">
        <v>0.8</v>
      </c>
      <c r="W29" s="54">
        <v>8</v>
      </c>
      <c r="X29" s="54">
        <v>8</v>
      </c>
      <c r="Y29" s="62" t="s">
        <v>146</v>
      </c>
      <c r="Z29" s="48">
        <v>3</v>
      </c>
      <c r="AA29" s="43">
        <v>2</v>
      </c>
      <c r="AB29" s="24">
        <f t="shared" si="0"/>
        <v>0.66666666666666663</v>
      </c>
      <c r="AC29" s="26" t="str">
        <f t="shared" si="1"/>
        <v>Amarillo</v>
      </c>
      <c r="AD29" s="23">
        <v>3</v>
      </c>
      <c r="AE29" s="23">
        <v>3</v>
      </c>
      <c r="AF29" s="24">
        <f t="shared" si="2"/>
        <v>1</v>
      </c>
      <c r="AG29" s="26" t="s">
        <v>177</v>
      </c>
      <c r="AH29" s="23"/>
      <c r="AI29" s="23"/>
      <c r="AJ29" s="24">
        <f t="shared" si="4"/>
        <v>0</v>
      </c>
      <c r="AK29" s="26">
        <f t="shared" si="5"/>
        <v>0</v>
      </c>
      <c r="AL29" s="23"/>
      <c r="AM29" s="23"/>
      <c r="AN29" s="24">
        <f t="shared" si="6"/>
        <v>0</v>
      </c>
      <c r="AO29" s="26">
        <f t="shared" si="7"/>
        <v>0</v>
      </c>
      <c r="AP29" s="23"/>
      <c r="AQ29" s="25">
        <f t="shared" si="8"/>
        <v>0</v>
      </c>
      <c r="AR29" s="26">
        <f t="shared" si="9"/>
        <v>0</v>
      </c>
    </row>
    <row r="30" spans="1:44" ht="74.650000000000006" customHeight="1" x14ac:dyDescent="0.25">
      <c r="A30" s="59" t="s">
        <v>167</v>
      </c>
      <c r="B30" s="42">
        <v>2024</v>
      </c>
      <c r="C30" s="55" t="s">
        <v>168</v>
      </c>
      <c r="D30" s="55" t="s">
        <v>284</v>
      </c>
      <c r="E30" s="42" t="s">
        <v>285</v>
      </c>
      <c r="F30" s="42" t="s">
        <v>171</v>
      </c>
      <c r="G30" s="42" t="s">
        <v>120</v>
      </c>
      <c r="H30" s="50" t="s">
        <v>303</v>
      </c>
      <c r="I30" s="42" t="s">
        <v>124</v>
      </c>
      <c r="J30" s="44" t="s">
        <v>304</v>
      </c>
      <c r="K30" s="42" t="s">
        <v>305</v>
      </c>
      <c r="L30" s="44" t="s">
        <v>306</v>
      </c>
      <c r="M30" s="42" t="s">
        <v>119</v>
      </c>
      <c r="N30" s="62" t="s">
        <v>34</v>
      </c>
      <c r="O30" s="42" t="s">
        <v>117</v>
      </c>
      <c r="P30" s="54">
        <v>6</v>
      </c>
      <c r="Q30" s="42">
        <v>2023</v>
      </c>
      <c r="R30" s="56" t="s">
        <v>176</v>
      </c>
      <c r="S30" s="42" t="s">
        <v>128</v>
      </c>
      <c r="T30" s="61">
        <v>0.3</v>
      </c>
      <c r="U30" s="61">
        <v>0.79</v>
      </c>
      <c r="V30" s="61">
        <v>0.8</v>
      </c>
      <c r="W30" s="54">
        <v>8</v>
      </c>
      <c r="X30" s="54">
        <v>8</v>
      </c>
      <c r="Y30" s="62" t="s">
        <v>146</v>
      </c>
      <c r="Z30" s="48">
        <v>3</v>
      </c>
      <c r="AA30" s="43">
        <v>3</v>
      </c>
      <c r="AB30" s="24">
        <f t="shared" si="0"/>
        <v>1</v>
      </c>
      <c r="AC30" s="26" t="s">
        <v>177</v>
      </c>
      <c r="AD30" s="23">
        <v>3</v>
      </c>
      <c r="AE30" s="23">
        <v>1</v>
      </c>
      <c r="AF30" s="24">
        <f t="shared" si="2"/>
        <v>0.33333333333333331</v>
      </c>
      <c r="AG30" s="26" t="str">
        <f t="shared" si="3"/>
        <v>Amarillo</v>
      </c>
      <c r="AH30" s="23"/>
      <c r="AI30" s="23"/>
      <c r="AJ30" s="24">
        <f t="shared" si="4"/>
        <v>0</v>
      </c>
      <c r="AK30" s="26">
        <f t="shared" si="5"/>
        <v>0</v>
      </c>
      <c r="AL30" s="23"/>
      <c r="AM30" s="23"/>
      <c r="AN30" s="24">
        <f t="shared" si="6"/>
        <v>0</v>
      </c>
      <c r="AO30" s="26">
        <f t="shared" si="7"/>
        <v>0</v>
      </c>
      <c r="AP30" s="23"/>
      <c r="AQ30" s="25">
        <f t="shared" si="8"/>
        <v>0</v>
      </c>
      <c r="AR30" s="26">
        <f t="shared" si="9"/>
        <v>0</v>
      </c>
    </row>
    <row r="31" spans="1:44" ht="74.650000000000006" customHeight="1" x14ac:dyDescent="0.25">
      <c r="A31" s="59" t="s">
        <v>167</v>
      </c>
      <c r="B31" s="42">
        <v>2024</v>
      </c>
      <c r="C31" s="55" t="s">
        <v>168</v>
      </c>
      <c r="D31" s="55" t="s">
        <v>284</v>
      </c>
      <c r="E31" s="42" t="s">
        <v>285</v>
      </c>
      <c r="F31" s="42" t="s">
        <v>171</v>
      </c>
      <c r="G31" s="42" t="s">
        <v>120</v>
      </c>
      <c r="H31" s="50" t="s">
        <v>307</v>
      </c>
      <c r="I31" s="42" t="s">
        <v>129</v>
      </c>
      <c r="J31" s="44" t="s">
        <v>308</v>
      </c>
      <c r="K31" s="42" t="s">
        <v>309</v>
      </c>
      <c r="L31" s="44" t="s">
        <v>310</v>
      </c>
      <c r="M31" s="42" t="s">
        <v>119</v>
      </c>
      <c r="N31" s="62" t="s">
        <v>34</v>
      </c>
      <c r="O31" s="42" t="s">
        <v>117</v>
      </c>
      <c r="P31" s="54">
        <v>6</v>
      </c>
      <c r="Q31" s="42">
        <v>2023</v>
      </c>
      <c r="R31" s="56" t="s">
        <v>176</v>
      </c>
      <c r="S31" s="42" t="s">
        <v>128</v>
      </c>
      <c r="T31" s="61">
        <v>0.3</v>
      </c>
      <c r="U31" s="61">
        <v>0.79</v>
      </c>
      <c r="V31" s="61">
        <v>0.8</v>
      </c>
      <c r="W31" s="54">
        <v>8</v>
      </c>
      <c r="X31" s="54">
        <v>8</v>
      </c>
      <c r="Y31" s="62" t="s">
        <v>146</v>
      </c>
      <c r="Z31" s="48">
        <v>3</v>
      </c>
      <c r="AA31" s="43">
        <v>3</v>
      </c>
      <c r="AB31" s="24">
        <f t="shared" si="0"/>
        <v>1</v>
      </c>
      <c r="AC31" s="26" t="s">
        <v>177</v>
      </c>
      <c r="AD31" s="23">
        <v>3</v>
      </c>
      <c r="AE31" s="23">
        <v>1</v>
      </c>
      <c r="AF31" s="24">
        <f t="shared" si="2"/>
        <v>0.33333333333333331</v>
      </c>
      <c r="AG31" s="26" t="str">
        <f t="shared" si="3"/>
        <v>Amarillo</v>
      </c>
      <c r="AH31" s="23"/>
      <c r="AI31" s="23"/>
      <c r="AJ31" s="24">
        <f t="shared" si="4"/>
        <v>0</v>
      </c>
      <c r="AK31" s="26">
        <f t="shared" si="5"/>
        <v>0</v>
      </c>
      <c r="AL31" s="23"/>
      <c r="AM31" s="23"/>
      <c r="AN31" s="24">
        <f t="shared" si="6"/>
        <v>0</v>
      </c>
      <c r="AO31" s="26">
        <f t="shared" si="7"/>
        <v>0</v>
      </c>
      <c r="AP31" s="23"/>
      <c r="AQ31" s="25">
        <f t="shared" si="8"/>
        <v>0</v>
      </c>
      <c r="AR31" s="26">
        <f t="shared" si="9"/>
        <v>0</v>
      </c>
    </row>
    <row r="32" spans="1:44" ht="74.650000000000006" customHeight="1" x14ac:dyDescent="0.25">
      <c r="A32" s="59" t="s">
        <v>167</v>
      </c>
      <c r="B32" s="42">
        <v>2024</v>
      </c>
      <c r="C32" s="55" t="s">
        <v>168</v>
      </c>
      <c r="D32" s="55" t="s">
        <v>284</v>
      </c>
      <c r="E32" s="42" t="s">
        <v>285</v>
      </c>
      <c r="F32" s="42" t="s">
        <v>171</v>
      </c>
      <c r="G32" s="42" t="s">
        <v>120</v>
      </c>
      <c r="H32" s="50" t="s">
        <v>311</v>
      </c>
      <c r="I32" s="42" t="s">
        <v>130</v>
      </c>
      <c r="J32" s="44" t="s">
        <v>312</v>
      </c>
      <c r="K32" s="42" t="s">
        <v>313</v>
      </c>
      <c r="L32" s="44" t="s">
        <v>314</v>
      </c>
      <c r="M32" s="42" t="s">
        <v>119</v>
      </c>
      <c r="N32" s="62" t="s">
        <v>34</v>
      </c>
      <c r="O32" s="42" t="s">
        <v>117</v>
      </c>
      <c r="P32" s="54">
        <v>6</v>
      </c>
      <c r="Q32" s="42">
        <v>2023</v>
      </c>
      <c r="R32" s="56" t="s">
        <v>176</v>
      </c>
      <c r="S32" s="42" t="s">
        <v>128</v>
      </c>
      <c r="T32" s="61">
        <v>0.3</v>
      </c>
      <c r="U32" s="61">
        <v>0.79</v>
      </c>
      <c r="V32" s="61">
        <v>0.8</v>
      </c>
      <c r="W32" s="54">
        <v>8</v>
      </c>
      <c r="X32" s="54">
        <v>8</v>
      </c>
      <c r="Y32" s="62" t="s">
        <v>146</v>
      </c>
      <c r="Z32" s="48">
        <v>3</v>
      </c>
      <c r="AA32" s="43">
        <v>1</v>
      </c>
      <c r="AB32" s="24">
        <f t="shared" si="0"/>
        <v>0.33333333333333331</v>
      </c>
      <c r="AC32" s="26" t="str">
        <f t="shared" si="1"/>
        <v>Amarillo</v>
      </c>
      <c r="AD32" s="23">
        <v>3</v>
      </c>
      <c r="AE32" s="23">
        <v>0.01</v>
      </c>
      <c r="AF32" s="24">
        <f t="shared" si="2"/>
        <v>3.3333333333333335E-3</v>
      </c>
      <c r="AG32" s="26" t="str">
        <f t="shared" si="3"/>
        <v>Rojo</v>
      </c>
      <c r="AH32" s="23"/>
      <c r="AI32" s="23"/>
      <c r="AJ32" s="24">
        <f t="shared" si="4"/>
        <v>0</v>
      </c>
      <c r="AK32" s="26">
        <f t="shared" si="5"/>
        <v>0</v>
      </c>
      <c r="AL32" s="23"/>
      <c r="AM32" s="23"/>
      <c r="AN32" s="24">
        <f t="shared" si="6"/>
        <v>0</v>
      </c>
      <c r="AO32" s="26">
        <f t="shared" si="7"/>
        <v>0</v>
      </c>
      <c r="AP32" s="23"/>
      <c r="AQ32" s="25">
        <f t="shared" si="8"/>
        <v>0</v>
      </c>
      <c r="AR32" s="26">
        <f t="shared" si="9"/>
        <v>0</v>
      </c>
    </row>
    <row r="33" spans="1:44" ht="74.650000000000006" customHeight="1" x14ac:dyDescent="0.25">
      <c r="A33" s="59" t="s">
        <v>167</v>
      </c>
      <c r="B33" s="42">
        <v>2024</v>
      </c>
      <c r="C33" s="55" t="s">
        <v>168</v>
      </c>
      <c r="D33" s="55" t="s">
        <v>284</v>
      </c>
      <c r="E33" s="42" t="s">
        <v>285</v>
      </c>
      <c r="F33" s="42" t="s">
        <v>171</v>
      </c>
      <c r="G33" s="42" t="s">
        <v>120</v>
      </c>
      <c r="H33" s="50" t="s">
        <v>315</v>
      </c>
      <c r="I33" s="42" t="s">
        <v>131</v>
      </c>
      <c r="J33" s="44" t="s">
        <v>316</v>
      </c>
      <c r="K33" s="42" t="s">
        <v>317</v>
      </c>
      <c r="L33" s="44" t="s">
        <v>318</v>
      </c>
      <c r="M33" s="42" t="s">
        <v>119</v>
      </c>
      <c r="N33" s="62" t="s">
        <v>34</v>
      </c>
      <c r="O33" s="42" t="s">
        <v>117</v>
      </c>
      <c r="P33" s="54">
        <v>6</v>
      </c>
      <c r="Q33" s="42">
        <v>2023</v>
      </c>
      <c r="R33" s="56" t="s">
        <v>176</v>
      </c>
      <c r="S33" s="42" t="s">
        <v>128</v>
      </c>
      <c r="T33" s="61">
        <v>0.3</v>
      </c>
      <c r="U33" s="61">
        <v>0.79</v>
      </c>
      <c r="V33" s="61">
        <v>0.8</v>
      </c>
      <c r="W33" s="54">
        <v>8</v>
      </c>
      <c r="X33" s="54">
        <v>8</v>
      </c>
      <c r="Y33" s="62" t="s">
        <v>146</v>
      </c>
      <c r="Z33" s="45">
        <v>3</v>
      </c>
      <c r="AA33" s="43">
        <v>3</v>
      </c>
      <c r="AB33" s="24">
        <f t="shared" si="0"/>
        <v>1</v>
      </c>
      <c r="AC33" s="26" t="s">
        <v>177</v>
      </c>
      <c r="AD33" s="23">
        <v>3</v>
      </c>
      <c r="AE33" s="23">
        <v>3</v>
      </c>
      <c r="AF33" s="24">
        <f t="shared" si="2"/>
        <v>1</v>
      </c>
      <c r="AG33" s="26" t="s">
        <v>177</v>
      </c>
      <c r="AH33" s="23"/>
      <c r="AI33" s="23"/>
      <c r="AJ33" s="24">
        <f t="shared" si="4"/>
        <v>0</v>
      </c>
      <c r="AK33" s="26">
        <f t="shared" si="5"/>
        <v>0</v>
      </c>
      <c r="AL33" s="23"/>
      <c r="AM33" s="23"/>
      <c r="AN33" s="24">
        <f t="shared" si="6"/>
        <v>0</v>
      </c>
      <c r="AO33" s="26">
        <f t="shared" si="7"/>
        <v>0</v>
      </c>
      <c r="AP33" s="23"/>
      <c r="AQ33" s="25">
        <f t="shared" si="8"/>
        <v>0</v>
      </c>
      <c r="AR33" s="26">
        <f t="shared" si="9"/>
        <v>0</v>
      </c>
    </row>
    <row r="34" spans="1:44" ht="74.650000000000006" customHeight="1" x14ac:dyDescent="0.25">
      <c r="A34" s="59" t="s">
        <v>167</v>
      </c>
      <c r="B34" s="42">
        <v>2024</v>
      </c>
      <c r="C34" s="55" t="s">
        <v>168</v>
      </c>
      <c r="D34" s="55" t="s">
        <v>284</v>
      </c>
      <c r="E34" s="42" t="s">
        <v>285</v>
      </c>
      <c r="F34" s="42" t="s">
        <v>171</v>
      </c>
      <c r="G34" s="42" t="s">
        <v>120</v>
      </c>
      <c r="H34" s="50" t="s">
        <v>319</v>
      </c>
      <c r="I34" s="42" t="s">
        <v>142</v>
      </c>
      <c r="J34" s="44" t="s">
        <v>320</v>
      </c>
      <c r="K34" s="42" t="s">
        <v>321</v>
      </c>
      <c r="L34" s="44" t="s">
        <v>322</v>
      </c>
      <c r="M34" s="42" t="s">
        <v>119</v>
      </c>
      <c r="N34" s="62" t="s">
        <v>34</v>
      </c>
      <c r="O34" s="42" t="s">
        <v>117</v>
      </c>
      <c r="P34" s="54">
        <v>6</v>
      </c>
      <c r="Q34" s="42">
        <v>2023</v>
      </c>
      <c r="R34" s="56" t="s">
        <v>176</v>
      </c>
      <c r="S34" s="42" t="s">
        <v>128</v>
      </c>
      <c r="T34" s="61">
        <v>0.3</v>
      </c>
      <c r="U34" s="61">
        <v>0.79</v>
      </c>
      <c r="V34" s="61">
        <v>0.8</v>
      </c>
      <c r="W34" s="54">
        <v>8</v>
      </c>
      <c r="X34" s="54">
        <v>8</v>
      </c>
      <c r="Y34" s="62" t="s">
        <v>146</v>
      </c>
      <c r="Z34" s="45">
        <v>3</v>
      </c>
      <c r="AA34" s="43">
        <v>3</v>
      </c>
      <c r="AB34" s="24">
        <f t="shared" si="0"/>
        <v>1</v>
      </c>
      <c r="AC34" s="26" t="s">
        <v>177</v>
      </c>
      <c r="AD34" s="23">
        <v>3</v>
      </c>
      <c r="AE34" s="23">
        <v>3</v>
      </c>
      <c r="AF34" s="24">
        <f t="shared" si="2"/>
        <v>1</v>
      </c>
      <c r="AG34" s="26" t="s">
        <v>177</v>
      </c>
      <c r="AH34" s="23"/>
      <c r="AI34" s="23"/>
      <c r="AJ34" s="24">
        <f t="shared" si="4"/>
        <v>0</v>
      </c>
      <c r="AK34" s="26">
        <f t="shared" si="5"/>
        <v>0</v>
      </c>
      <c r="AL34" s="23"/>
      <c r="AM34" s="23"/>
      <c r="AN34" s="24">
        <f t="shared" si="6"/>
        <v>0</v>
      </c>
      <c r="AO34" s="26">
        <f t="shared" si="7"/>
        <v>0</v>
      </c>
      <c r="AP34" s="23"/>
      <c r="AQ34" s="25">
        <f t="shared" si="8"/>
        <v>0</v>
      </c>
      <c r="AR34" s="26">
        <f t="shared" si="9"/>
        <v>0</v>
      </c>
    </row>
    <row r="35" spans="1:44" ht="74.650000000000006" customHeight="1" x14ac:dyDescent="0.25">
      <c r="A35" s="59" t="s">
        <v>167</v>
      </c>
      <c r="B35" s="42">
        <v>2024</v>
      </c>
      <c r="C35" s="55" t="s">
        <v>168</v>
      </c>
      <c r="D35" s="55" t="s">
        <v>284</v>
      </c>
      <c r="E35" s="42" t="s">
        <v>285</v>
      </c>
      <c r="F35" s="42" t="s">
        <v>171</v>
      </c>
      <c r="G35" s="42" t="s">
        <v>120</v>
      </c>
      <c r="H35" s="50" t="s">
        <v>323</v>
      </c>
      <c r="I35" s="42" t="s">
        <v>143</v>
      </c>
      <c r="J35" s="44" t="s">
        <v>324</v>
      </c>
      <c r="K35" s="42" t="s">
        <v>325</v>
      </c>
      <c r="L35" s="44" t="s">
        <v>326</v>
      </c>
      <c r="M35" s="42" t="s">
        <v>119</v>
      </c>
      <c r="N35" s="62" t="s">
        <v>34</v>
      </c>
      <c r="O35" s="42" t="s">
        <v>117</v>
      </c>
      <c r="P35" s="54">
        <v>6</v>
      </c>
      <c r="Q35" s="42">
        <v>2023</v>
      </c>
      <c r="R35" s="56" t="s">
        <v>176</v>
      </c>
      <c r="S35" s="42" t="s">
        <v>128</v>
      </c>
      <c r="T35" s="61">
        <v>0.3</v>
      </c>
      <c r="U35" s="61">
        <v>0.79</v>
      </c>
      <c r="V35" s="61">
        <v>0.8</v>
      </c>
      <c r="W35" s="54">
        <v>8</v>
      </c>
      <c r="X35" s="54">
        <v>8</v>
      </c>
      <c r="Y35" s="62" t="s">
        <v>146</v>
      </c>
      <c r="Z35" s="45">
        <v>3</v>
      </c>
      <c r="AA35" s="43">
        <v>3</v>
      </c>
      <c r="AB35" s="24">
        <f t="shared" si="0"/>
        <v>1</v>
      </c>
      <c r="AC35" s="26" t="s">
        <v>177</v>
      </c>
      <c r="AD35" s="23">
        <v>3</v>
      </c>
      <c r="AE35" s="23">
        <v>2</v>
      </c>
      <c r="AF35" s="24">
        <f t="shared" si="2"/>
        <v>0.66666666666666663</v>
      </c>
      <c r="AG35" s="26" t="s">
        <v>452</v>
      </c>
      <c r="AH35" s="23"/>
      <c r="AI35" s="23"/>
      <c r="AJ35" s="24">
        <f t="shared" si="4"/>
        <v>0</v>
      </c>
      <c r="AK35" s="26">
        <f t="shared" si="5"/>
        <v>0</v>
      </c>
      <c r="AL35" s="23"/>
      <c r="AM35" s="23"/>
      <c r="AN35" s="24">
        <f t="shared" si="6"/>
        <v>0</v>
      </c>
      <c r="AO35" s="26">
        <f t="shared" si="7"/>
        <v>0</v>
      </c>
      <c r="AP35" s="23"/>
      <c r="AQ35" s="25">
        <f t="shared" si="8"/>
        <v>0</v>
      </c>
      <c r="AR35" s="26">
        <f t="shared" si="9"/>
        <v>0</v>
      </c>
    </row>
    <row r="36" spans="1:44" ht="74.650000000000006" customHeight="1" x14ac:dyDescent="0.25">
      <c r="A36" s="59" t="s">
        <v>167</v>
      </c>
      <c r="B36" s="42">
        <v>2024</v>
      </c>
      <c r="C36" s="55" t="s">
        <v>168</v>
      </c>
      <c r="D36" s="55" t="s">
        <v>284</v>
      </c>
      <c r="E36" s="42" t="s">
        <v>285</v>
      </c>
      <c r="F36" s="42" t="s">
        <v>171</v>
      </c>
      <c r="G36" s="42" t="s">
        <v>120</v>
      </c>
      <c r="H36" s="50" t="s">
        <v>327</v>
      </c>
      <c r="I36" s="42" t="s">
        <v>144</v>
      </c>
      <c r="J36" s="44" t="s">
        <v>328</v>
      </c>
      <c r="K36" s="42" t="s">
        <v>329</v>
      </c>
      <c r="L36" s="44" t="s">
        <v>330</v>
      </c>
      <c r="M36" s="42" t="s">
        <v>119</v>
      </c>
      <c r="N36" s="62" t="s">
        <v>34</v>
      </c>
      <c r="O36" s="42" t="s">
        <v>117</v>
      </c>
      <c r="P36" s="54">
        <v>6</v>
      </c>
      <c r="Q36" s="42">
        <v>2023</v>
      </c>
      <c r="R36" s="56" t="s">
        <v>176</v>
      </c>
      <c r="S36" s="42" t="s">
        <v>128</v>
      </c>
      <c r="T36" s="61">
        <v>0.3</v>
      </c>
      <c r="U36" s="61">
        <v>0.79</v>
      </c>
      <c r="V36" s="61">
        <v>0.8</v>
      </c>
      <c r="W36" s="54">
        <v>8</v>
      </c>
      <c r="X36" s="54">
        <v>8</v>
      </c>
      <c r="Y36" s="62" t="s">
        <v>146</v>
      </c>
      <c r="Z36" s="45">
        <v>3</v>
      </c>
      <c r="AA36" s="43">
        <v>3</v>
      </c>
      <c r="AB36" s="24">
        <f t="shared" si="0"/>
        <v>1</v>
      </c>
      <c r="AC36" s="26" t="s">
        <v>177</v>
      </c>
      <c r="AD36" s="23">
        <v>3</v>
      </c>
      <c r="AE36" s="23">
        <v>3</v>
      </c>
      <c r="AF36" s="24">
        <f t="shared" si="2"/>
        <v>1</v>
      </c>
      <c r="AG36" s="26" t="s">
        <v>177</v>
      </c>
      <c r="AH36" s="23"/>
      <c r="AI36" s="23"/>
      <c r="AJ36" s="24">
        <f t="shared" si="4"/>
        <v>0</v>
      </c>
      <c r="AK36" s="26">
        <f t="shared" si="5"/>
        <v>0</v>
      </c>
      <c r="AL36" s="23"/>
      <c r="AM36" s="23"/>
      <c r="AN36" s="24">
        <f t="shared" si="6"/>
        <v>0</v>
      </c>
      <c r="AO36" s="26">
        <f t="shared" si="7"/>
        <v>0</v>
      </c>
      <c r="AP36" s="23"/>
      <c r="AQ36" s="25">
        <f t="shared" si="8"/>
        <v>0</v>
      </c>
      <c r="AR36" s="26">
        <f t="shared" si="9"/>
        <v>0</v>
      </c>
    </row>
    <row r="37" spans="1:44" ht="74.650000000000006" customHeight="1" x14ac:dyDescent="0.25">
      <c r="A37" s="59" t="s">
        <v>167</v>
      </c>
      <c r="B37" s="42">
        <v>2024</v>
      </c>
      <c r="C37" s="55" t="s">
        <v>168</v>
      </c>
      <c r="D37" s="55" t="s">
        <v>284</v>
      </c>
      <c r="E37" s="42" t="s">
        <v>285</v>
      </c>
      <c r="F37" s="42" t="s">
        <v>171</v>
      </c>
      <c r="G37" s="42" t="s">
        <v>188</v>
      </c>
      <c r="H37" s="50" t="s">
        <v>331</v>
      </c>
      <c r="I37" s="42" t="s">
        <v>125</v>
      </c>
      <c r="J37" s="44" t="s">
        <v>332</v>
      </c>
      <c r="K37" s="42" t="s">
        <v>333</v>
      </c>
      <c r="L37" s="44" t="s">
        <v>334</v>
      </c>
      <c r="M37" s="42" t="s">
        <v>119</v>
      </c>
      <c r="N37" s="62" t="s">
        <v>34</v>
      </c>
      <c r="O37" s="42" t="s">
        <v>117</v>
      </c>
      <c r="P37" s="54">
        <v>6</v>
      </c>
      <c r="Q37" s="42">
        <v>2023</v>
      </c>
      <c r="R37" s="56" t="s">
        <v>176</v>
      </c>
      <c r="S37" s="42" t="s">
        <v>128</v>
      </c>
      <c r="T37" s="61">
        <v>0.3</v>
      </c>
      <c r="U37" s="61">
        <v>0.79</v>
      </c>
      <c r="V37" s="61">
        <v>0.8</v>
      </c>
      <c r="W37" s="54">
        <v>8</v>
      </c>
      <c r="X37" s="54">
        <v>8</v>
      </c>
      <c r="Y37" s="62" t="s">
        <v>165</v>
      </c>
      <c r="Z37" s="45">
        <v>3</v>
      </c>
      <c r="AA37" s="43">
        <v>0.01</v>
      </c>
      <c r="AB37" s="24">
        <f t="shared" si="0"/>
        <v>3.3333333333333335E-3</v>
      </c>
      <c r="AC37" s="26" t="str">
        <f t="shared" si="1"/>
        <v>Rojo</v>
      </c>
      <c r="AD37" s="23">
        <v>3</v>
      </c>
      <c r="AE37" s="23">
        <v>0.01</v>
      </c>
      <c r="AF37" s="24">
        <f t="shared" si="2"/>
        <v>3.3333333333333335E-3</v>
      </c>
      <c r="AG37" s="26" t="str">
        <f t="shared" si="3"/>
        <v>Rojo</v>
      </c>
      <c r="AH37" s="23"/>
      <c r="AI37" s="23"/>
      <c r="AJ37" s="24">
        <f t="shared" si="4"/>
        <v>0</v>
      </c>
      <c r="AK37" s="26">
        <f t="shared" si="5"/>
        <v>0</v>
      </c>
      <c r="AL37" s="23"/>
      <c r="AM37" s="23"/>
      <c r="AN37" s="24">
        <f t="shared" si="6"/>
        <v>0</v>
      </c>
      <c r="AO37" s="26">
        <f t="shared" si="7"/>
        <v>0</v>
      </c>
      <c r="AP37" s="23"/>
      <c r="AQ37" s="25">
        <f t="shared" si="8"/>
        <v>0</v>
      </c>
      <c r="AR37" s="26">
        <f t="shared" si="9"/>
        <v>0</v>
      </c>
    </row>
    <row r="38" spans="1:44" ht="74.650000000000006" customHeight="1" x14ac:dyDescent="0.25">
      <c r="A38" s="59" t="s">
        <v>167</v>
      </c>
      <c r="B38" s="42">
        <v>2024</v>
      </c>
      <c r="C38" s="55" t="s">
        <v>168</v>
      </c>
      <c r="D38" s="55" t="s">
        <v>284</v>
      </c>
      <c r="E38" s="42" t="s">
        <v>285</v>
      </c>
      <c r="F38" s="42" t="s">
        <v>171</v>
      </c>
      <c r="G38" s="42" t="s">
        <v>120</v>
      </c>
      <c r="H38" s="50" t="s">
        <v>335</v>
      </c>
      <c r="I38" s="42" t="s">
        <v>126</v>
      </c>
      <c r="J38" s="44" t="s">
        <v>336</v>
      </c>
      <c r="K38" s="42" t="s">
        <v>337</v>
      </c>
      <c r="L38" s="44" t="s">
        <v>338</v>
      </c>
      <c r="M38" s="42" t="s">
        <v>119</v>
      </c>
      <c r="N38" s="62" t="s">
        <v>34</v>
      </c>
      <c r="O38" s="42" t="s">
        <v>117</v>
      </c>
      <c r="P38" s="54">
        <v>6</v>
      </c>
      <c r="Q38" s="42">
        <v>2023</v>
      </c>
      <c r="R38" s="56" t="s">
        <v>176</v>
      </c>
      <c r="S38" s="42" t="s">
        <v>128</v>
      </c>
      <c r="T38" s="61">
        <v>0.3</v>
      </c>
      <c r="U38" s="61">
        <v>0.79</v>
      </c>
      <c r="V38" s="61">
        <v>0.8</v>
      </c>
      <c r="W38" s="54">
        <v>8</v>
      </c>
      <c r="X38" s="54">
        <v>8</v>
      </c>
      <c r="Y38" s="62" t="s">
        <v>163</v>
      </c>
      <c r="Z38" s="45">
        <v>3</v>
      </c>
      <c r="AA38" s="43">
        <v>2</v>
      </c>
      <c r="AB38" s="24">
        <f t="shared" si="0"/>
        <v>0.66666666666666663</v>
      </c>
      <c r="AC38" s="26" t="str">
        <f t="shared" si="1"/>
        <v>Amarillo</v>
      </c>
      <c r="AD38" s="23">
        <v>3</v>
      </c>
      <c r="AE38" s="23">
        <v>1</v>
      </c>
      <c r="AF38" s="24">
        <f t="shared" si="2"/>
        <v>0.33333333333333331</v>
      </c>
      <c r="AG38" s="26" t="str">
        <f t="shared" si="3"/>
        <v>Amarillo</v>
      </c>
      <c r="AH38" s="23"/>
      <c r="AI38" s="23"/>
      <c r="AJ38" s="24">
        <f t="shared" si="4"/>
        <v>0</v>
      </c>
      <c r="AK38" s="26">
        <f t="shared" si="5"/>
        <v>0</v>
      </c>
      <c r="AL38" s="23"/>
      <c r="AM38" s="23"/>
      <c r="AN38" s="24">
        <f t="shared" si="6"/>
        <v>0</v>
      </c>
      <c r="AO38" s="26">
        <f t="shared" si="7"/>
        <v>0</v>
      </c>
      <c r="AP38" s="23"/>
      <c r="AQ38" s="25">
        <f t="shared" si="8"/>
        <v>0</v>
      </c>
      <c r="AR38" s="26">
        <f t="shared" si="9"/>
        <v>0</v>
      </c>
    </row>
    <row r="39" spans="1:44" ht="68.25" thickBot="1" x14ac:dyDescent="0.3">
      <c r="A39" s="59" t="s">
        <v>167</v>
      </c>
      <c r="B39" s="42">
        <v>2024</v>
      </c>
      <c r="C39" s="55" t="s">
        <v>168</v>
      </c>
      <c r="D39" s="55" t="s">
        <v>284</v>
      </c>
      <c r="E39" s="42" t="s">
        <v>285</v>
      </c>
      <c r="F39" s="42" t="s">
        <v>171</v>
      </c>
      <c r="G39" s="42" t="s">
        <v>120</v>
      </c>
      <c r="H39" s="50" t="s">
        <v>339</v>
      </c>
      <c r="I39" s="42" t="s">
        <v>127</v>
      </c>
      <c r="J39" s="44" t="s">
        <v>340</v>
      </c>
      <c r="K39" s="42" t="s">
        <v>341</v>
      </c>
      <c r="L39" s="44" t="s">
        <v>342</v>
      </c>
      <c r="M39" s="42" t="s">
        <v>119</v>
      </c>
      <c r="N39" s="62" t="s">
        <v>34</v>
      </c>
      <c r="O39" s="42" t="s">
        <v>117</v>
      </c>
      <c r="P39" s="54">
        <v>6</v>
      </c>
      <c r="Q39" s="42">
        <v>2023</v>
      </c>
      <c r="R39" s="56" t="s">
        <v>176</v>
      </c>
      <c r="S39" s="42" t="s">
        <v>128</v>
      </c>
      <c r="T39" s="61">
        <v>0.3</v>
      </c>
      <c r="U39" s="61">
        <v>0.79</v>
      </c>
      <c r="V39" s="61">
        <v>0.8</v>
      </c>
      <c r="W39" s="54">
        <v>8</v>
      </c>
      <c r="X39" s="54">
        <v>8</v>
      </c>
      <c r="Y39" s="62" t="s">
        <v>138</v>
      </c>
      <c r="Z39" s="45">
        <v>3</v>
      </c>
      <c r="AA39" s="43">
        <v>3</v>
      </c>
      <c r="AB39" s="24">
        <f t="shared" si="0"/>
        <v>1</v>
      </c>
      <c r="AC39" s="26" t="s">
        <v>177</v>
      </c>
      <c r="AD39" s="23">
        <v>3</v>
      </c>
      <c r="AE39" s="23">
        <v>2</v>
      </c>
      <c r="AF39" s="24">
        <f t="shared" ref="AF39:AF65" si="10">IF(AE39=0,0,IFERROR(AE39/AD39,""))</f>
        <v>0.66666666666666663</v>
      </c>
      <c r="AG39" s="26" t="str">
        <f t="shared" si="3"/>
        <v>Amarillo</v>
      </c>
      <c r="AH39" s="23"/>
      <c r="AI39" s="23"/>
      <c r="AJ39" s="24">
        <f t="shared" ref="AJ39:AJ65" si="11">IF(AI39=0,0,IFERROR(AI39/AH39,""))</f>
        <v>0</v>
      </c>
      <c r="AK39" s="26">
        <f t="shared" si="5"/>
        <v>0</v>
      </c>
      <c r="AL39" s="23"/>
      <c r="AM39" s="23"/>
      <c r="AN39" s="24">
        <f t="shared" ref="AN39:AN65" si="12">IF(AM39=0,0,IFERROR(AM39/AL39,""))</f>
        <v>0</v>
      </c>
      <c r="AO39" s="26">
        <f t="shared" si="7"/>
        <v>0</v>
      </c>
      <c r="AP39" s="23"/>
      <c r="AQ39" s="25">
        <f t="shared" ref="AQ39:AQ65" si="13">IF(AP39=0,0,IFERROR(AP39/X39,""))</f>
        <v>0</v>
      </c>
      <c r="AR39" s="26">
        <f t="shared" si="9"/>
        <v>0</v>
      </c>
    </row>
    <row r="40" spans="1:44" ht="90" x14ac:dyDescent="0.25">
      <c r="A40" s="59" t="s">
        <v>167</v>
      </c>
      <c r="B40" s="42">
        <v>2024</v>
      </c>
      <c r="C40" s="55" t="s">
        <v>168</v>
      </c>
      <c r="D40" s="55" t="s">
        <v>343</v>
      </c>
      <c r="E40" s="42" t="s">
        <v>344</v>
      </c>
      <c r="F40" s="42" t="s">
        <v>171</v>
      </c>
      <c r="G40" s="42" t="s">
        <v>164</v>
      </c>
      <c r="H40" s="58" t="s">
        <v>345</v>
      </c>
      <c r="I40" s="42" t="s">
        <v>121</v>
      </c>
      <c r="J40" s="49" t="s">
        <v>346</v>
      </c>
      <c r="K40" s="42" t="s">
        <v>347</v>
      </c>
      <c r="L40" s="49" t="s">
        <v>348</v>
      </c>
      <c r="M40" s="42" t="s">
        <v>25</v>
      </c>
      <c r="N40" s="62" t="s">
        <v>34</v>
      </c>
      <c r="O40" s="42" t="s">
        <v>6</v>
      </c>
      <c r="P40" s="54">
        <v>59.3</v>
      </c>
      <c r="Q40" s="42">
        <v>2023</v>
      </c>
      <c r="R40" s="56" t="s">
        <v>176</v>
      </c>
      <c r="S40" s="42" t="s">
        <v>128</v>
      </c>
      <c r="T40" s="61">
        <v>0.3</v>
      </c>
      <c r="U40" s="61">
        <v>0.79</v>
      </c>
      <c r="V40" s="61">
        <v>0.8</v>
      </c>
      <c r="W40" s="54">
        <v>59.3</v>
      </c>
      <c r="X40" s="54">
        <v>59.3</v>
      </c>
      <c r="Y40" s="62" t="s">
        <v>136</v>
      </c>
      <c r="Z40" s="45"/>
      <c r="AA40" s="43"/>
      <c r="AB40" s="24">
        <f t="shared" si="0"/>
        <v>0</v>
      </c>
      <c r="AC40" s="26">
        <f t="shared" si="1"/>
        <v>0</v>
      </c>
      <c r="AD40" s="23"/>
      <c r="AE40" s="23"/>
      <c r="AF40" s="24">
        <f t="shared" si="10"/>
        <v>0</v>
      </c>
      <c r="AG40" s="26">
        <f t="shared" si="3"/>
        <v>0</v>
      </c>
      <c r="AH40" s="23"/>
      <c r="AI40" s="23"/>
      <c r="AJ40" s="24">
        <f t="shared" si="11"/>
        <v>0</v>
      </c>
      <c r="AK40" s="26">
        <f t="shared" si="5"/>
        <v>0</v>
      </c>
      <c r="AL40" s="23"/>
      <c r="AM40" s="23"/>
      <c r="AN40" s="24">
        <f t="shared" si="12"/>
        <v>0</v>
      </c>
      <c r="AO40" s="26">
        <f t="shared" si="7"/>
        <v>0</v>
      </c>
      <c r="AP40" s="23"/>
      <c r="AQ40" s="25">
        <f t="shared" si="13"/>
        <v>0</v>
      </c>
      <c r="AR40" s="26">
        <f t="shared" si="9"/>
        <v>0</v>
      </c>
    </row>
    <row r="41" spans="1:44" ht="90" x14ac:dyDescent="0.25">
      <c r="A41" s="59" t="s">
        <v>167</v>
      </c>
      <c r="B41" s="42">
        <v>2024</v>
      </c>
      <c r="C41" s="55" t="s">
        <v>168</v>
      </c>
      <c r="D41" s="55" t="s">
        <v>343</v>
      </c>
      <c r="E41" s="42" t="s">
        <v>344</v>
      </c>
      <c r="F41" s="42" t="s">
        <v>171</v>
      </c>
      <c r="G41" s="42" t="s">
        <v>66</v>
      </c>
      <c r="H41" s="52" t="s">
        <v>349</v>
      </c>
      <c r="I41" s="42" t="s">
        <v>122</v>
      </c>
      <c r="J41" s="53" t="s">
        <v>350</v>
      </c>
      <c r="K41" s="42" t="s">
        <v>351</v>
      </c>
      <c r="L41" s="53" t="s">
        <v>352</v>
      </c>
      <c r="M41" s="42" t="s">
        <v>25</v>
      </c>
      <c r="N41" s="62" t="s">
        <v>34</v>
      </c>
      <c r="O41" s="42" t="s">
        <v>6</v>
      </c>
      <c r="P41" s="54">
        <v>136</v>
      </c>
      <c r="Q41" s="42">
        <v>2023</v>
      </c>
      <c r="R41" s="56" t="s">
        <v>176</v>
      </c>
      <c r="S41" s="42" t="s">
        <v>128</v>
      </c>
      <c r="T41" s="61">
        <v>0.3</v>
      </c>
      <c r="U41" s="61">
        <v>0.79</v>
      </c>
      <c r="V41" s="61">
        <v>0.8</v>
      </c>
      <c r="W41" s="54">
        <v>136</v>
      </c>
      <c r="X41" s="54">
        <v>136</v>
      </c>
      <c r="Y41" s="62" t="s">
        <v>162</v>
      </c>
      <c r="Z41" s="45"/>
      <c r="AA41" s="43"/>
      <c r="AB41" s="24">
        <f t="shared" si="0"/>
        <v>0</v>
      </c>
      <c r="AC41" s="26">
        <f>IF(AB41="","",IF(AB41&gt;1.3,"Rojo",IF($S41="Ascendente",IF(AND(AB41=0,AB41=0),0,IF(AND(AB41&lt;=$T41,AB41&gt;0),"Rojo",IF(AND(AB41&gt;$T41,AB41&lt;=$U41),"Amarillo",IF(AND(AB41&gt;$U41,AB41&lt;=$V41),"Verde")))),IF($S41="Descendente",IF(AND(AB41&gt;=$V41,AB41&lt;$U41),"Verde",IF(AND(AB41&gt;=$U41,AB41&lt;$T41),"Amarillo",IF(AND(AB41&gt;=$T41,AB41&gt;1.3),"Rojo",0)))))))</f>
        <v>0</v>
      </c>
      <c r="AD41" s="23"/>
      <c r="AE41" s="23"/>
      <c r="AF41" s="24">
        <f t="shared" si="10"/>
        <v>0</v>
      </c>
      <c r="AG41" s="26">
        <f t="shared" si="3"/>
        <v>0</v>
      </c>
      <c r="AH41" s="23"/>
      <c r="AI41" s="23"/>
      <c r="AJ41" s="24">
        <f t="shared" si="11"/>
        <v>0</v>
      </c>
      <c r="AK41" s="26">
        <f t="shared" si="5"/>
        <v>0</v>
      </c>
      <c r="AL41" s="23"/>
      <c r="AM41" s="23"/>
      <c r="AN41" s="24">
        <f t="shared" si="12"/>
        <v>0</v>
      </c>
      <c r="AO41" s="26">
        <f t="shared" si="7"/>
        <v>0</v>
      </c>
      <c r="AP41" s="23"/>
      <c r="AQ41" s="25">
        <f t="shared" si="13"/>
        <v>0</v>
      </c>
      <c r="AR41" s="26">
        <f t="shared" si="9"/>
        <v>0</v>
      </c>
    </row>
    <row r="42" spans="1:44" ht="90" x14ac:dyDescent="0.25">
      <c r="A42" s="59" t="s">
        <v>167</v>
      </c>
      <c r="B42" s="42">
        <v>2024</v>
      </c>
      <c r="C42" s="55" t="s">
        <v>168</v>
      </c>
      <c r="D42" s="55" t="s">
        <v>343</v>
      </c>
      <c r="E42" s="42" t="s">
        <v>344</v>
      </c>
      <c r="F42" s="42" t="s">
        <v>171</v>
      </c>
      <c r="G42" s="42" t="s">
        <v>188</v>
      </c>
      <c r="H42" s="50" t="s">
        <v>353</v>
      </c>
      <c r="I42" s="42" t="s">
        <v>190</v>
      </c>
      <c r="J42" s="44" t="s">
        <v>354</v>
      </c>
      <c r="K42" s="42" t="s">
        <v>355</v>
      </c>
      <c r="L42" s="44" t="s">
        <v>356</v>
      </c>
      <c r="M42" s="42" t="s">
        <v>119</v>
      </c>
      <c r="N42" s="62" t="s">
        <v>34</v>
      </c>
      <c r="O42" s="42" t="s">
        <v>118</v>
      </c>
      <c r="P42" s="54">
        <v>3</v>
      </c>
      <c r="Q42" s="42">
        <v>2023</v>
      </c>
      <c r="R42" s="56" t="s">
        <v>176</v>
      </c>
      <c r="S42" s="42" t="s">
        <v>128</v>
      </c>
      <c r="T42" s="61">
        <v>0.3</v>
      </c>
      <c r="U42" s="61">
        <v>0.79</v>
      </c>
      <c r="V42" s="61">
        <v>0.8</v>
      </c>
      <c r="W42" s="54">
        <v>2</v>
      </c>
      <c r="X42" s="54">
        <v>2</v>
      </c>
      <c r="Y42" s="62" t="s">
        <v>163</v>
      </c>
      <c r="Z42" s="45">
        <v>1</v>
      </c>
      <c r="AA42" s="43">
        <v>1</v>
      </c>
      <c r="AB42" s="24">
        <f t="shared" si="0"/>
        <v>1</v>
      </c>
      <c r="AC42" s="26" t="s">
        <v>177</v>
      </c>
      <c r="AD42" s="23">
        <v>1</v>
      </c>
      <c r="AE42" s="23">
        <v>1</v>
      </c>
      <c r="AF42" s="24">
        <f t="shared" si="10"/>
        <v>1</v>
      </c>
      <c r="AG42" s="26" t="s">
        <v>177</v>
      </c>
      <c r="AH42" s="23"/>
      <c r="AI42" s="23"/>
      <c r="AJ42" s="24">
        <f t="shared" si="11"/>
        <v>0</v>
      </c>
      <c r="AK42" s="26">
        <f t="shared" si="5"/>
        <v>0</v>
      </c>
      <c r="AL42" s="23"/>
      <c r="AM42" s="23"/>
      <c r="AN42" s="24">
        <f t="shared" si="12"/>
        <v>0</v>
      </c>
      <c r="AO42" s="26">
        <f t="shared" si="7"/>
        <v>0</v>
      </c>
      <c r="AP42" s="23"/>
      <c r="AQ42" s="25">
        <f t="shared" si="13"/>
        <v>0</v>
      </c>
      <c r="AR42" s="26">
        <f t="shared" si="9"/>
        <v>0</v>
      </c>
    </row>
    <row r="43" spans="1:44" ht="90" x14ac:dyDescent="0.25">
      <c r="A43" s="59" t="s">
        <v>167</v>
      </c>
      <c r="B43" s="42">
        <v>2024</v>
      </c>
      <c r="C43" s="55" t="s">
        <v>168</v>
      </c>
      <c r="D43" s="55" t="s">
        <v>343</v>
      </c>
      <c r="E43" s="42" t="s">
        <v>344</v>
      </c>
      <c r="F43" s="42" t="s">
        <v>171</v>
      </c>
      <c r="G43" s="42" t="s">
        <v>120</v>
      </c>
      <c r="H43" s="50" t="s">
        <v>357</v>
      </c>
      <c r="I43" s="42" t="s">
        <v>123</v>
      </c>
      <c r="J43" s="44" t="s">
        <v>358</v>
      </c>
      <c r="K43" s="42" t="s">
        <v>359</v>
      </c>
      <c r="L43" s="44" t="s">
        <v>360</v>
      </c>
      <c r="M43" s="42" t="s">
        <v>119</v>
      </c>
      <c r="N43" s="62" t="s">
        <v>34</v>
      </c>
      <c r="O43" s="42" t="s">
        <v>118</v>
      </c>
      <c r="P43" s="54">
        <v>3</v>
      </c>
      <c r="Q43" s="42">
        <v>2023</v>
      </c>
      <c r="R43" s="56" t="s">
        <v>176</v>
      </c>
      <c r="S43" s="42" t="s">
        <v>128</v>
      </c>
      <c r="T43" s="61">
        <v>0.3</v>
      </c>
      <c r="U43" s="61">
        <v>0.79</v>
      </c>
      <c r="V43" s="61">
        <v>0.8</v>
      </c>
      <c r="W43" s="54">
        <v>2</v>
      </c>
      <c r="X43" s="54">
        <v>2</v>
      </c>
      <c r="Y43" s="62" t="s">
        <v>361</v>
      </c>
      <c r="Z43" s="45">
        <v>1</v>
      </c>
      <c r="AA43" s="43">
        <v>1</v>
      </c>
      <c r="AB43" s="24">
        <f t="shared" si="0"/>
        <v>1</v>
      </c>
      <c r="AC43" s="26" t="s">
        <v>177</v>
      </c>
      <c r="AD43" s="23">
        <v>1</v>
      </c>
      <c r="AE43" s="23">
        <v>1</v>
      </c>
      <c r="AF43" s="24">
        <f t="shared" si="10"/>
        <v>1</v>
      </c>
      <c r="AG43" s="26" t="s">
        <v>177</v>
      </c>
      <c r="AH43" s="23"/>
      <c r="AI43" s="23"/>
      <c r="AJ43" s="24">
        <f t="shared" si="11"/>
        <v>0</v>
      </c>
      <c r="AK43" s="26">
        <f t="shared" si="5"/>
        <v>0</v>
      </c>
      <c r="AL43" s="23"/>
      <c r="AM43" s="23"/>
      <c r="AN43" s="24">
        <f t="shared" si="12"/>
        <v>0</v>
      </c>
      <c r="AO43" s="26">
        <f t="shared" si="7"/>
        <v>0</v>
      </c>
      <c r="AP43" s="23"/>
      <c r="AQ43" s="25">
        <f t="shared" si="13"/>
        <v>0</v>
      </c>
      <c r="AR43" s="26">
        <f t="shared" si="9"/>
        <v>0</v>
      </c>
    </row>
    <row r="44" spans="1:44" ht="90" x14ac:dyDescent="0.25">
      <c r="A44" s="59" t="s">
        <v>167</v>
      </c>
      <c r="B44" s="42">
        <v>2024</v>
      </c>
      <c r="C44" s="55" t="s">
        <v>168</v>
      </c>
      <c r="D44" s="55" t="s">
        <v>343</v>
      </c>
      <c r="E44" s="42" t="s">
        <v>344</v>
      </c>
      <c r="F44" s="42" t="s">
        <v>171</v>
      </c>
      <c r="G44" s="42" t="s">
        <v>188</v>
      </c>
      <c r="H44" s="50" t="s">
        <v>362</v>
      </c>
      <c r="I44" s="42" t="s">
        <v>125</v>
      </c>
      <c r="J44" s="44" t="s">
        <v>363</v>
      </c>
      <c r="K44" s="42" t="s">
        <v>364</v>
      </c>
      <c r="L44" s="44" t="s">
        <v>365</v>
      </c>
      <c r="M44" s="42" t="s">
        <v>119</v>
      </c>
      <c r="N44" s="62" t="s">
        <v>34</v>
      </c>
      <c r="O44" s="42" t="s">
        <v>118</v>
      </c>
      <c r="P44" s="54">
        <v>3</v>
      </c>
      <c r="Q44" s="42">
        <v>2023</v>
      </c>
      <c r="R44" s="56" t="s">
        <v>176</v>
      </c>
      <c r="S44" s="42" t="s">
        <v>128</v>
      </c>
      <c r="T44" s="61">
        <v>0.3</v>
      </c>
      <c r="U44" s="61">
        <v>0.79</v>
      </c>
      <c r="V44" s="61">
        <v>0.8</v>
      </c>
      <c r="W44" s="54">
        <v>2</v>
      </c>
      <c r="X44" s="54">
        <v>2</v>
      </c>
      <c r="Y44" s="62" t="s">
        <v>163</v>
      </c>
      <c r="Z44" s="45">
        <v>1</v>
      </c>
      <c r="AA44" s="43">
        <v>1</v>
      </c>
      <c r="AB44" s="24">
        <f t="shared" si="0"/>
        <v>1</v>
      </c>
      <c r="AC44" s="26" t="s">
        <v>177</v>
      </c>
      <c r="AD44" s="23">
        <v>1</v>
      </c>
      <c r="AE44" s="23">
        <v>0.01</v>
      </c>
      <c r="AF44" s="24">
        <f t="shared" si="10"/>
        <v>0.01</v>
      </c>
      <c r="AG44" s="26" t="str">
        <f t="shared" si="3"/>
        <v>Rojo</v>
      </c>
      <c r="AH44" s="23"/>
      <c r="AI44" s="23"/>
      <c r="AJ44" s="24">
        <f t="shared" si="11"/>
        <v>0</v>
      </c>
      <c r="AK44" s="26">
        <f t="shared" si="5"/>
        <v>0</v>
      </c>
      <c r="AL44" s="23"/>
      <c r="AM44" s="23"/>
      <c r="AN44" s="24">
        <f t="shared" si="12"/>
        <v>0</v>
      </c>
      <c r="AO44" s="26">
        <f t="shared" si="7"/>
        <v>0</v>
      </c>
      <c r="AP44" s="23"/>
      <c r="AQ44" s="25">
        <f t="shared" si="13"/>
        <v>0</v>
      </c>
      <c r="AR44" s="26">
        <f t="shared" si="9"/>
        <v>0</v>
      </c>
    </row>
    <row r="45" spans="1:44" ht="90" x14ac:dyDescent="0.25">
      <c r="A45" s="59" t="s">
        <v>167</v>
      </c>
      <c r="B45" s="42">
        <v>2024</v>
      </c>
      <c r="C45" s="55" t="s">
        <v>168</v>
      </c>
      <c r="D45" s="55" t="s">
        <v>343</v>
      </c>
      <c r="E45" s="42" t="s">
        <v>344</v>
      </c>
      <c r="F45" s="42" t="s">
        <v>171</v>
      </c>
      <c r="G45" s="42" t="s">
        <v>120</v>
      </c>
      <c r="H45" s="50" t="s">
        <v>366</v>
      </c>
      <c r="I45" s="42" t="s">
        <v>126</v>
      </c>
      <c r="J45" s="44" t="s">
        <v>367</v>
      </c>
      <c r="K45" s="42" t="s">
        <v>368</v>
      </c>
      <c r="L45" s="44" t="s">
        <v>369</v>
      </c>
      <c r="M45" s="42" t="s">
        <v>119</v>
      </c>
      <c r="N45" s="62" t="s">
        <v>34</v>
      </c>
      <c r="O45" s="42" t="s">
        <v>118</v>
      </c>
      <c r="P45" s="54">
        <v>3</v>
      </c>
      <c r="Q45" s="42">
        <v>2023</v>
      </c>
      <c r="R45" s="56" t="s">
        <v>176</v>
      </c>
      <c r="S45" s="42" t="s">
        <v>128</v>
      </c>
      <c r="T45" s="61">
        <v>0.3</v>
      </c>
      <c r="U45" s="61">
        <v>0.79</v>
      </c>
      <c r="V45" s="61">
        <v>0.8</v>
      </c>
      <c r="W45" s="54">
        <v>2</v>
      </c>
      <c r="X45" s="54">
        <v>2</v>
      </c>
      <c r="Y45" s="62" t="s">
        <v>237</v>
      </c>
      <c r="Z45" s="45">
        <v>1</v>
      </c>
      <c r="AA45" s="43">
        <v>1</v>
      </c>
      <c r="AB45" s="24">
        <f t="shared" si="0"/>
        <v>1</v>
      </c>
      <c r="AC45" s="26" t="s">
        <v>177</v>
      </c>
      <c r="AD45" s="23">
        <v>1</v>
      </c>
      <c r="AE45" s="23">
        <v>0.01</v>
      </c>
      <c r="AF45" s="24">
        <f t="shared" si="10"/>
        <v>0.01</v>
      </c>
      <c r="AG45" s="26" t="str">
        <f t="shared" si="3"/>
        <v>Rojo</v>
      </c>
      <c r="AH45" s="23"/>
      <c r="AI45" s="23"/>
      <c r="AJ45" s="24">
        <f t="shared" si="11"/>
        <v>0</v>
      </c>
      <c r="AK45" s="26">
        <f t="shared" si="5"/>
        <v>0</v>
      </c>
      <c r="AL45" s="23"/>
      <c r="AM45" s="23"/>
      <c r="AN45" s="24">
        <f t="shared" si="12"/>
        <v>0</v>
      </c>
      <c r="AO45" s="26">
        <f t="shared" si="7"/>
        <v>0</v>
      </c>
      <c r="AP45" s="23"/>
      <c r="AQ45" s="25">
        <f t="shared" si="13"/>
        <v>0</v>
      </c>
      <c r="AR45" s="26">
        <f t="shared" si="9"/>
        <v>0</v>
      </c>
    </row>
    <row r="46" spans="1:44" ht="90" x14ac:dyDescent="0.25">
      <c r="A46" s="59" t="s">
        <v>167</v>
      </c>
      <c r="B46" s="42">
        <v>2024</v>
      </c>
      <c r="C46" s="55" t="s">
        <v>168</v>
      </c>
      <c r="D46" s="55" t="s">
        <v>343</v>
      </c>
      <c r="E46" s="42" t="s">
        <v>344</v>
      </c>
      <c r="F46" s="42" t="s">
        <v>171</v>
      </c>
      <c r="G46" s="42" t="s">
        <v>188</v>
      </c>
      <c r="H46" s="50" t="s">
        <v>370</v>
      </c>
      <c r="I46" s="42" t="s">
        <v>132</v>
      </c>
      <c r="J46" s="44" t="s">
        <v>371</v>
      </c>
      <c r="K46" s="42" t="s">
        <v>372</v>
      </c>
      <c r="L46" s="44" t="s">
        <v>373</v>
      </c>
      <c r="M46" s="42" t="s">
        <v>119</v>
      </c>
      <c r="N46" s="62" t="s">
        <v>34</v>
      </c>
      <c r="O46" s="42" t="s">
        <v>118</v>
      </c>
      <c r="P46" s="54">
        <v>3</v>
      </c>
      <c r="Q46" s="42">
        <v>2023</v>
      </c>
      <c r="R46" s="56" t="s">
        <v>176</v>
      </c>
      <c r="S46" s="42" t="s">
        <v>128</v>
      </c>
      <c r="T46" s="61">
        <v>0.3</v>
      </c>
      <c r="U46" s="61">
        <v>0.79</v>
      </c>
      <c r="V46" s="61">
        <v>0.8</v>
      </c>
      <c r="W46" s="54">
        <v>2</v>
      </c>
      <c r="X46" s="54">
        <v>2</v>
      </c>
      <c r="Y46" s="62" t="s">
        <v>159</v>
      </c>
      <c r="Z46" s="45">
        <v>1</v>
      </c>
      <c r="AA46" s="43">
        <v>1</v>
      </c>
      <c r="AB46" s="24">
        <f t="shared" si="0"/>
        <v>1</v>
      </c>
      <c r="AC46" s="26" t="s">
        <v>177</v>
      </c>
      <c r="AD46" s="23">
        <v>1</v>
      </c>
      <c r="AE46" s="23">
        <v>1</v>
      </c>
      <c r="AF46" s="24">
        <f t="shared" si="10"/>
        <v>1</v>
      </c>
      <c r="AG46" s="26" t="s">
        <v>177</v>
      </c>
      <c r="AH46" s="23"/>
      <c r="AI46" s="23"/>
      <c r="AJ46" s="24">
        <f t="shared" si="11"/>
        <v>0</v>
      </c>
      <c r="AK46" s="26">
        <f t="shared" si="5"/>
        <v>0</v>
      </c>
      <c r="AL46" s="23"/>
      <c r="AM46" s="23"/>
      <c r="AN46" s="24">
        <f t="shared" si="12"/>
        <v>0</v>
      </c>
      <c r="AO46" s="26">
        <f t="shared" si="7"/>
        <v>0</v>
      </c>
      <c r="AP46" s="23"/>
      <c r="AQ46" s="25">
        <f t="shared" si="13"/>
        <v>0</v>
      </c>
      <c r="AR46" s="26">
        <f t="shared" si="9"/>
        <v>0</v>
      </c>
    </row>
    <row r="47" spans="1:44" ht="90.75" thickBot="1" x14ac:dyDescent="0.3">
      <c r="A47" s="59" t="s">
        <v>167</v>
      </c>
      <c r="B47" s="42">
        <v>2024</v>
      </c>
      <c r="C47" s="55" t="s">
        <v>168</v>
      </c>
      <c r="D47" s="55" t="s">
        <v>343</v>
      </c>
      <c r="E47" s="42" t="s">
        <v>344</v>
      </c>
      <c r="F47" s="42" t="s">
        <v>171</v>
      </c>
      <c r="G47" s="42" t="s">
        <v>120</v>
      </c>
      <c r="H47" s="50" t="s">
        <v>374</v>
      </c>
      <c r="I47" s="42" t="s">
        <v>166</v>
      </c>
      <c r="J47" s="44" t="s">
        <v>375</v>
      </c>
      <c r="K47" s="42" t="s">
        <v>376</v>
      </c>
      <c r="L47" s="44" t="s">
        <v>377</v>
      </c>
      <c r="M47" s="42" t="s">
        <v>119</v>
      </c>
      <c r="N47" s="62" t="s">
        <v>34</v>
      </c>
      <c r="O47" s="42" t="s">
        <v>118</v>
      </c>
      <c r="P47" s="54">
        <v>3</v>
      </c>
      <c r="Q47" s="42">
        <v>2023</v>
      </c>
      <c r="R47" s="56" t="s">
        <v>176</v>
      </c>
      <c r="S47" s="42" t="s">
        <v>128</v>
      </c>
      <c r="T47" s="61">
        <v>0.3</v>
      </c>
      <c r="U47" s="61">
        <v>0.79</v>
      </c>
      <c r="V47" s="61">
        <v>0.8</v>
      </c>
      <c r="W47" s="54">
        <v>2</v>
      </c>
      <c r="X47" s="54">
        <v>2</v>
      </c>
      <c r="Y47" s="62" t="s">
        <v>153</v>
      </c>
      <c r="Z47" s="45">
        <v>1</v>
      </c>
      <c r="AA47" s="43">
        <v>1</v>
      </c>
      <c r="AB47" s="24">
        <f t="shared" si="0"/>
        <v>1</v>
      </c>
      <c r="AC47" s="26" t="s">
        <v>177</v>
      </c>
      <c r="AD47" s="23">
        <v>1</v>
      </c>
      <c r="AE47" s="23">
        <v>0.01</v>
      </c>
      <c r="AF47" s="24">
        <f t="shared" si="10"/>
        <v>0.01</v>
      </c>
      <c r="AG47" s="26" t="s">
        <v>453</v>
      </c>
      <c r="AH47" s="23"/>
      <c r="AI47" s="23"/>
      <c r="AJ47" s="24">
        <f t="shared" si="11"/>
        <v>0</v>
      </c>
      <c r="AK47" s="26">
        <f t="shared" si="5"/>
        <v>0</v>
      </c>
      <c r="AL47" s="23"/>
      <c r="AM47" s="23"/>
      <c r="AN47" s="24">
        <f t="shared" si="12"/>
        <v>0</v>
      </c>
      <c r="AO47" s="26">
        <f t="shared" si="7"/>
        <v>0</v>
      </c>
      <c r="AP47" s="23"/>
      <c r="AQ47" s="25">
        <f t="shared" si="13"/>
        <v>0</v>
      </c>
      <c r="AR47" s="26">
        <f t="shared" si="9"/>
        <v>0</v>
      </c>
    </row>
    <row r="48" spans="1:44" ht="78.75" x14ac:dyDescent="0.25">
      <c r="A48" s="59" t="s">
        <v>167</v>
      </c>
      <c r="B48" s="42">
        <v>2024</v>
      </c>
      <c r="C48" s="55" t="s">
        <v>168</v>
      </c>
      <c r="D48" s="55" t="s">
        <v>378</v>
      </c>
      <c r="E48" s="42" t="s">
        <v>379</v>
      </c>
      <c r="F48" s="42" t="s">
        <v>171</v>
      </c>
      <c r="G48" s="42" t="s">
        <v>164</v>
      </c>
      <c r="H48" s="58" t="s">
        <v>380</v>
      </c>
      <c r="I48" s="42" t="s">
        <v>121</v>
      </c>
      <c r="J48" s="60" t="s">
        <v>381</v>
      </c>
      <c r="K48" s="42" t="s">
        <v>382</v>
      </c>
      <c r="L48" s="60" t="s">
        <v>383</v>
      </c>
      <c r="M48" s="42" t="s">
        <v>25</v>
      </c>
      <c r="N48" s="62" t="s">
        <v>34</v>
      </c>
      <c r="O48" s="42" t="s">
        <v>6</v>
      </c>
      <c r="P48" s="54">
        <v>30</v>
      </c>
      <c r="Q48" s="42">
        <v>2023</v>
      </c>
      <c r="R48" s="56" t="s">
        <v>176</v>
      </c>
      <c r="S48" s="42" t="s">
        <v>128</v>
      </c>
      <c r="T48" s="61">
        <v>0.3</v>
      </c>
      <c r="U48" s="61">
        <v>0.79</v>
      </c>
      <c r="V48" s="61">
        <v>0.8</v>
      </c>
      <c r="W48" s="54">
        <v>30</v>
      </c>
      <c r="X48" s="54">
        <v>30</v>
      </c>
      <c r="Y48" s="62" t="s">
        <v>384</v>
      </c>
      <c r="Z48" s="45"/>
      <c r="AA48" s="43"/>
      <c r="AB48" s="24">
        <f t="shared" si="0"/>
        <v>0</v>
      </c>
      <c r="AC48" s="26">
        <f t="shared" ref="AC48:AC61" si="14">IF(AB48="","",IF(AB48&gt;1.3,"Rojo",IF($S48="Ascendente",IF(AND(AB48=0,AB48=0),0,IF(AND(AB48&lt;=$T48,AB48&gt;0),"Rojo",IF(AND(AB48&gt;$T48,AB48&lt;=$U48),"Amarillo",IF(AND(AB48&gt;$U48,AB48&lt;=$V48),"Verde")))),IF($S48="Descendente",IF(AND(AB48&gt;=$V48,AB48&lt;$U48),"Verde",IF(AND(AB48&gt;=$U48,AB48&lt;$T48),"Amarillo",IF(AND(AB48&gt;=$T48,AB48&gt;1.3),"Rojo",0)))))))</f>
        <v>0</v>
      </c>
      <c r="AD48" s="23"/>
      <c r="AE48" s="23"/>
      <c r="AF48" s="24">
        <f t="shared" si="10"/>
        <v>0</v>
      </c>
      <c r="AG48" s="26">
        <f t="shared" si="3"/>
        <v>0</v>
      </c>
      <c r="AH48" s="23"/>
      <c r="AI48" s="23"/>
      <c r="AJ48" s="24">
        <f t="shared" si="11"/>
        <v>0</v>
      </c>
      <c r="AK48" s="26">
        <f t="shared" si="5"/>
        <v>0</v>
      </c>
      <c r="AL48" s="23"/>
      <c r="AM48" s="23"/>
      <c r="AN48" s="24">
        <f t="shared" si="12"/>
        <v>0</v>
      </c>
      <c r="AO48" s="26">
        <f t="shared" si="7"/>
        <v>0</v>
      </c>
      <c r="AP48" s="23"/>
      <c r="AQ48" s="25">
        <f t="shared" si="13"/>
        <v>0</v>
      </c>
      <c r="AR48" s="26">
        <f t="shared" si="9"/>
        <v>0</v>
      </c>
    </row>
    <row r="49" spans="1:44" ht="78.75" x14ac:dyDescent="0.25">
      <c r="A49" s="59" t="s">
        <v>167</v>
      </c>
      <c r="B49" s="42">
        <v>2024</v>
      </c>
      <c r="C49" s="55" t="s">
        <v>168</v>
      </c>
      <c r="D49" s="55" t="s">
        <v>378</v>
      </c>
      <c r="E49" s="42" t="s">
        <v>379</v>
      </c>
      <c r="F49" s="42" t="s">
        <v>171</v>
      </c>
      <c r="G49" s="42" t="s">
        <v>66</v>
      </c>
      <c r="H49" s="52" t="s">
        <v>385</v>
      </c>
      <c r="I49" s="42" t="s">
        <v>122</v>
      </c>
      <c r="J49" s="51" t="s">
        <v>386</v>
      </c>
      <c r="K49" s="42" t="s">
        <v>387</v>
      </c>
      <c r="L49" s="51" t="s">
        <v>388</v>
      </c>
      <c r="M49" s="42" t="s">
        <v>25</v>
      </c>
      <c r="N49" s="62" t="s">
        <v>34</v>
      </c>
      <c r="O49" s="42" t="s">
        <v>6</v>
      </c>
      <c r="P49" s="54">
        <v>16</v>
      </c>
      <c r="Q49" s="42">
        <v>2023</v>
      </c>
      <c r="R49" s="56" t="s">
        <v>176</v>
      </c>
      <c r="S49" s="42" t="s">
        <v>128</v>
      </c>
      <c r="T49" s="61">
        <v>0.3</v>
      </c>
      <c r="U49" s="61">
        <v>0.79</v>
      </c>
      <c r="V49" s="61">
        <v>0.8</v>
      </c>
      <c r="W49" s="54">
        <v>16</v>
      </c>
      <c r="X49" s="54">
        <v>16</v>
      </c>
      <c r="Y49" s="62" t="s">
        <v>137</v>
      </c>
      <c r="Z49" s="45"/>
      <c r="AA49" s="43"/>
      <c r="AB49" s="24">
        <f t="shared" si="0"/>
        <v>0</v>
      </c>
      <c r="AC49" s="26">
        <f t="shared" si="14"/>
        <v>0</v>
      </c>
      <c r="AD49" s="23"/>
      <c r="AE49" s="23"/>
      <c r="AF49" s="24">
        <f t="shared" si="10"/>
        <v>0</v>
      </c>
      <c r="AG49" s="26">
        <f t="shared" si="3"/>
        <v>0</v>
      </c>
      <c r="AH49" s="23"/>
      <c r="AI49" s="23"/>
      <c r="AJ49" s="24">
        <f t="shared" si="11"/>
        <v>0</v>
      </c>
      <c r="AK49" s="26">
        <f t="shared" si="5"/>
        <v>0</v>
      </c>
      <c r="AL49" s="23"/>
      <c r="AM49" s="23"/>
      <c r="AN49" s="24">
        <f t="shared" si="12"/>
        <v>0</v>
      </c>
      <c r="AO49" s="26">
        <f t="shared" si="7"/>
        <v>0</v>
      </c>
      <c r="AP49" s="23"/>
      <c r="AQ49" s="25">
        <f t="shared" si="13"/>
        <v>0</v>
      </c>
      <c r="AR49" s="26">
        <f t="shared" si="9"/>
        <v>0</v>
      </c>
    </row>
    <row r="50" spans="1:44" ht="78.75" x14ac:dyDescent="0.25">
      <c r="A50" s="59" t="s">
        <v>167</v>
      </c>
      <c r="B50" s="42">
        <v>2024</v>
      </c>
      <c r="C50" s="55" t="s">
        <v>168</v>
      </c>
      <c r="D50" s="55" t="s">
        <v>378</v>
      </c>
      <c r="E50" s="42" t="s">
        <v>379</v>
      </c>
      <c r="F50" s="42" t="s">
        <v>171</v>
      </c>
      <c r="G50" s="42" t="s">
        <v>188</v>
      </c>
      <c r="H50" s="50" t="s">
        <v>389</v>
      </c>
      <c r="I50" s="42" t="s">
        <v>190</v>
      </c>
      <c r="J50" s="44" t="s">
        <v>390</v>
      </c>
      <c r="K50" s="42" t="s">
        <v>391</v>
      </c>
      <c r="L50" s="44" t="s">
        <v>392</v>
      </c>
      <c r="M50" s="42" t="s">
        <v>119</v>
      </c>
      <c r="N50" s="62" t="s">
        <v>34</v>
      </c>
      <c r="O50" s="42" t="s">
        <v>6</v>
      </c>
      <c r="P50" s="54">
        <v>30</v>
      </c>
      <c r="Q50" s="42">
        <v>2023</v>
      </c>
      <c r="R50" s="56" t="s">
        <v>176</v>
      </c>
      <c r="S50" s="42" t="s">
        <v>128</v>
      </c>
      <c r="T50" s="61">
        <v>0.3</v>
      </c>
      <c r="U50" s="61">
        <v>0.79</v>
      </c>
      <c r="V50" s="61">
        <v>0.8</v>
      </c>
      <c r="W50" s="54">
        <v>30</v>
      </c>
      <c r="X50" s="54">
        <v>30</v>
      </c>
      <c r="Y50" s="62" t="s">
        <v>151</v>
      </c>
      <c r="Z50" s="45"/>
      <c r="AA50" s="43"/>
      <c r="AB50" s="24">
        <f t="shared" si="0"/>
        <v>0</v>
      </c>
      <c r="AC50" s="26">
        <f t="shared" si="14"/>
        <v>0</v>
      </c>
      <c r="AD50" s="23"/>
      <c r="AE50" s="23"/>
      <c r="AF50" s="24">
        <f t="shared" si="10"/>
        <v>0</v>
      </c>
      <c r="AG50" s="26">
        <f t="shared" si="3"/>
        <v>0</v>
      </c>
      <c r="AH50" s="23"/>
      <c r="AI50" s="23"/>
      <c r="AJ50" s="24">
        <f t="shared" si="11"/>
        <v>0</v>
      </c>
      <c r="AK50" s="26">
        <f t="shared" si="5"/>
        <v>0</v>
      </c>
      <c r="AL50" s="23"/>
      <c r="AM50" s="23"/>
      <c r="AN50" s="24">
        <f t="shared" si="12"/>
        <v>0</v>
      </c>
      <c r="AO50" s="26">
        <f t="shared" si="7"/>
        <v>0</v>
      </c>
      <c r="AP50" s="23"/>
      <c r="AQ50" s="25">
        <f t="shared" si="13"/>
        <v>0</v>
      </c>
      <c r="AR50" s="26">
        <f t="shared" si="9"/>
        <v>0</v>
      </c>
    </row>
    <row r="51" spans="1:44" ht="78.75" x14ac:dyDescent="0.25">
      <c r="A51" s="59" t="s">
        <v>167</v>
      </c>
      <c r="B51" s="42">
        <v>2024</v>
      </c>
      <c r="C51" s="55" t="s">
        <v>168</v>
      </c>
      <c r="D51" s="55" t="s">
        <v>378</v>
      </c>
      <c r="E51" s="42" t="s">
        <v>379</v>
      </c>
      <c r="F51" s="42" t="s">
        <v>171</v>
      </c>
      <c r="G51" s="42" t="s">
        <v>120</v>
      </c>
      <c r="H51" s="50" t="s">
        <v>393</v>
      </c>
      <c r="I51" s="42" t="s">
        <v>123</v>
      </c>
      <c r="J51" s="44" t="s">
        <v>394</v>
      </c>
      <c r="K51" s="42" t="s">
        <v>395</v>
      </c>
      <c r="L51" s="44" t="s">
        <v>396</v>
      </c>
      <c r="M51" s="42" t="s">
        <v>119</v>
      </c>
      <c r="N51" s="62" t="s">
        <v>34</v>
      </c>
      <c r="O51" s="54" t="s">
        <v>118</v>
      </c>
      <c r="P51" s="54">
        <v>10</v>
      </c>
      <c r="Q51" s="42">
        <v>2023</v>
      </c>
      <c r="R51" s="56" t="s">
        <v>176</v>
      </c>
      <c r="S51" s="42" t="s">
        <v>128</v>
      </c>
      <c r="T51" s="61">
        <v>0.3</v>
      </c>
      <c r="U51" s="61">
        <v>0.79</v>
      </c>
      <c r="V51" s="61">
        <v>0.8</v>
      </c>
      <c r="W51" s="54">
        <v>10</v>
      </c>
      <c r="X51" s="54">
        <v>10</v>
      </c>
      <c r="Y51" s="62" t="s">
        <v>154</v>
      </c>
      <c r="Z51" s="45">
        <v>5</v>
      </c>
      <c r="AA51" s="43">
        <v>5</v>
      </c>
      <c r="AB51" s="24">
        <f t="shared" si="0"/>
        <v>1</v>
      </c>
      <c r="AC51" s="26" t="s">
        <v>177</v>
      </c>
      <c r="AD51" s="23">
        <v>5</v>
      </c>
      <c r="AE51" s="23">
        <v>0.01</v>
      </c>
      <c r="AF51" s="24">
        <f t="shared" si="10"/>
        <v>2E-3</v>
      </c>
      <c r="AG51" s="26" t="str">
        <f t="shared" si="3"/>
        <v>Rojo</v>
      </c>
      <c r="AH51" s="23"/>
      <c r="AI51" s="23"/>
      <c r="AJ51" s="24">
        <f t="shared" si="11"/>
        <v>0</v>
      </c>
      <c r="AK51" s="26">
        <f t="shared" si="5"/>
        <v>0</v>
      </c>
      <c r="AL51" s="23"/>
      <c r="AM51" s="23"/>
      <c r="AN51" s="24">
        <f t="shared" si="12"/>
        <v>0</v>
      </c>
      <c r="AO51" s="26">
        <f t="shared" si="7"/>
        <v>0</v>
      </c>
      <c r="AP51" s="23"/>
      <c r="AQ51" s="25">
        <f t="shared" si="13"/>
        <v>0</v>
      </c>
      <c r="AR51" s="26">
        <f t="shared" si="9"/>
        <v>0</v>
      </c>
    </row>
    <row r="52" spans="1:44" ht="78.75" x14ac:dyDescent="0.25">
      <c r="A52" s="59" t="s">
        <v>167</v>
      </c>
      <c r="B52" s="42">
        <v>2024</v>
      </c>
      <c r="C52" s="55" t="s">
        <v>168</v>
      </c>
      <c r="D52" s="55" t="s">
        <v>378</v>
      </c>
      <c r="E52" s="42" t="s">
        <v>379</v>
      </c>
      <c r="F52" s="42" t="s">
        <v>171</v>
      </c>
      <c r="G52" s="42" t="s">
        <v>120</v>
      </c>
      <c r="H52" s="50" t="s">
        <v>397</v>
      </c>
      <c r="I52" s="42" t="s">
        <v>124</v>
      </c>
      <c r="J52" s="44" t="s">
        <v>398</v>
      </c>
      <c r="K52" s="42" t="s">
        <v>399</v>
      </c>
      <c r="L52" s="44" t="s">
        <v>400</v>
      </c>
      <c r="M52" s="42" t="s">
        <v>119</v>
      </c>
      <c r="N52" s="62" t="s">
        <v>34</v>
      </c>
      <c r="O52" s="54" t="s">
        <v>6</v>
      </c>
      <c r="P52" s="54">
        <v>30</v>
      </c>
      <c r="Q52" s="42">
        <v>2023</v>
      </c>
      <c r="R52" s="56" t="s">
        <v>176</v>
      </c>
      <c r="S52" s="42" t="s">
        <v>128</v>
      </c>
      <c r="T52" s="61">
        <v>0.3</v>
      </c>
      <c r="U52" s="61">
        <v>0.79</v>
      </c>
      <c r="V52" s="61">
        <v>0.8</v>
      </c>
      <c r="W52" s="54">
        <v>30</v>
      </c>
      <c r="X52" s="54">
        <v>30</v>
      </c>
      <c r="Y52" s="62" t="s">
        <v>160</v>
      </c>
      <c r="Z52" s="45">
        <v>1</v>
      </c>
      <c r="AA52" s="43">
        <v>0.01</v>
      </c>
      <c r="AB52" s="24">
        <f t="shared" si="0"/>
        <v>0.01</v>
      </c>
      <c r="AC52" s="26" t="str">
        <f t="shared" si="14"/>
        <v>Rojo</v>
      </c>
      <c r="AD52" s="23">
        <v>1</v>
      </c>
      <c r="AE52" s="23">
        <v>1</v>
      </c>
      <c r="AF52" s="24">
        <f t="shared" si="10"/>
        <v>1</v>
      </c>
      <c r="AG52" s="26" t="b">
        <f t="shared" si="3"/>
        <v>0</v>
      </c>
      <c r="AH52" s="23"/>
      <c r="AI52" s="23"/>
      <c r="AJ52" s="24">
        <f t="shared" si="11"/>
        <v>0</v>
      </c>
      <c r="AK52" s="26">
        <f t="shared" si="5"/>
        <v>0</v>
      </c>
      <c r="AL52" s="23"/>
      <c r="AM52" s="23"/>
      <c r="AN52" s="24">
        <f t="shared" si="12"/>
        <v>0</v>
      </c>
      <c r="AO52" s="26">
        <f t="shared" si="7"/>
        <v>0</v>
      </c>
      <c r="AP52" s="23"/>
      <c r="AQ52" s="25">
        <f t="shared" si="13"/>
        <v>0</v>
      </c>
      <c r="AR52" s="26">
        <f t="shared" si="9"/>
        <v>0</v>
      </c>
    </row>
    <row r="53" spans="1:44" ht="78.75" x14ac:dyDescent="0.25">
      <c r="A53" s="59" t="s">
        <v>167</v>
      </c>
      <c r="B53" s="42">
        <v>2024</v>
      </c>
      <c r="C53" s="55" t="s">
        <v>168</v>
      </c>
      <c r="D53" s="55" t="s">
        <v>378</v>
      </c>
      <c r="E53" s="42" t="s">
        <v>379</v>
      </c>
      <c r="F53" s="42" t="s">
        <v>171</v>
      </c>
      <c r="G53" s="42" t="s">
        <v>188</v>
      </c>
      <c r="H53" s="50" t="s">
        <v>401</v>
      </c>
      <c r="I53" s="42" t="s">
        <v>125</v>
      </c>
      <c r="J53" s="44" t="s">
        <v>148</v>
      </c>
      <c r="K53" s="42" t="s">
        <v>402</v>
      </c>
      <c r="L53" s="44" t="s">
        <v>149</v>
      </c>
      <c r="M53" s="42" t="s">
        <v>119</v>
      </c>
      <c r="N53" s="62" t="s">
        <v>34</v>
      </c>
      <c r="O53" s="54" t="s">
        <v>141</v>
      </c>
      <c r="P53" s="54">
        <v>1</v>
      </c>
      <c r="Q53" s="42">
        <v>2023</v>
      </c>
      <c r="R53" s="56" t="s">
        <v>176</v>
      </c>
      <c r="S53" s="42" t="s">
        <v>128</v>
      </c>
      <c r="T53" s="61">
        <v>0.3</v>
      </c>
      <c r="U53" s="61">
        <v>0.79</v>
      </c>
      <c r="V53" s="61">
        <v>0.8</v>
      </c>
      <c r="W53" s="54">
        <v>1</v>
      </c>
      <c r="X53" s="54">
        <v>1</v>
      </c>
      <c r="Y53" s="62" t="s">
        <v>151</v>
      </c>
      <c r="Z53" s="42"/>
      <c r="AA53" s="42"/>
      <c r="AB53" s="24">
        <f t="shared" si="0"/>
        <v>0</v>
      </c>
      <c r="AC53" s="26">
        <f t="shared" si="14"/>
        <v>0</v>
      </c>
      <c r="AD53" s="23"/>
      <c r="AE53" s="23"/>
      <c r="AF53" s="24">
        <f t="shared" si="10"/>
        <v>0</v>
      </c>
      <c r="AG53" s="26">
        <f t="shared" si="3"/>
        <v>0</v>
      </c>
      <c r="AH53" s="23"/>
      <c r="AI53" s="23"/>
      <c r="AJ53" s="24">
        <f t="shared" si="11"/>
        <v>0</v>
      </c>
      <c r="AK53" s="26">
        <f t="shared" si="5"/>
        <v>0</v>
      </c>
      <c r="AL53" s="23"/>
      <c r="AM53" s="23"/>
      <c r="AN53" s="24">
        <f t="shared" si="12"/>
        <v>0</v>
      </c>
      <c r="AO53" s="26">
        <f t="shared" si="7"/>
        <v>0</v>
      </c>
      <c r="AP53" s="23"/>
      <c r="AQ53" s="25">
        <f t="shared" si="13"/>
        <v>0</v>
      </c>
      <c r="AR53" s="26">
        <f t="shared" si="9"/>
        <v>0</v>
      </c>
    </row>
    <row r="54" spans="1:44" ht="78.75" x14ac:dyDescent="0.25">
      <c r="A54" s="59" t="s">
        <v>167</v>
      </c>
      <c r="B54" s="42">
        <v>2024</v>
      </c>
      <c r="C54" s="55" t="s">
        <v>168</v>
      </c>
      <c r="D54" s="55" t="s">
        <v>378</v>
      </c>
      <c r="E54" s="42" t="s">
        <v>379</v>
      </c>
      <c r="F54" s="42" t="s">
        <v>171</v>
      </c>
      <c r="G54" s="42" t="s">
        <v>120</v>
      </c>
      <c r="H54" s="50" t="s">
        <v>403</v>
      </c>
      <c r="I54" s="42" t="s">
        <v>126</v>
      </c>
      <c r="J54" s="44" t="s">
        <v>404</v>
      </c>
      <c r="K54" s="42" t="s">
        <v>405</v>
      </c>
      <c r="L54" s="44" t="s">
        <v>406</v>
      </c>
      <c r="M54" s="42" t="s">
        <v>119</v>
      </c>
      <c r="N54" s="62" t="s">
        <v>34</v>
      </c>
      <c r="O54" s="54" t="s">
        <v>6</v>
      </c>
      <c r="P54" s="54">
        <v>30</v>
      </c>
      <c r="Q54" s="42">
        <v>2023</v>
      </c>
      <c r="R54" s="56" t="s">
        <v>176</v>
      </c>
      <c r="S54" s="42" t="s">
        <v>128</v>
      </c>
      <c r="T54" s="61">
        <v>0.3</v>
      </c>
      <c r="U54" s="61">
        <v>0.79</v>
      </c>
      <c r="V54" s="61">
        <v>0.8</v>
      </c>
      <c r="W54" s="54">
        <v>30</v>
      </c>
      <c r="X54" s="54">
        <v>30</v>
      </c>
      <c r="Y54" s="62" t="s">
        <v>147</v>
      </c>
      <c r="Z54" s="42"/>
      <c r="AA54" s="42"/>
      <c r="AB54" s="24">
        <f t="shared" si="0"/>
        <v>0</v>
      </c>
      <c r="AC54" s="26">
        <f t="shared" si="14"/>
        <v>0</v>
      </c>
      <c r="AD54" s="23"/>
      <c r="AE54" s="23"/>
      <c r="AF54" s="24">
        <f t="shared" si="10"/>
        <v>0</v>
      </c>
      <c r="AG54" s="26">
        <f t="shared" si="3"/>
        <v>0</v>
      </c>
      <c r="AH54" s="23"/>
      <c r="AI54" s="23"/>
      <c r="AJ54" s="24">
        <f t="shared" si="11"/>
        <v>0</v>
      </c>
      <c r="AK54" s="26">
        <f t="shared" si="5"/>
        <v>0</v>
      </c>
      <c r="AL54" s="23"/>
      <c r="AM54" s="23"/>
      <c r="AN54" s="24">
        <f t="shared" si="12"/>
        <v>0</v>
      </c>
      <c r="AO54" s="26">
        <f t="shared" si="7"/>
        <v>0</v>
      </c>
      <c r="AP54" s="23"/>
      <c r="AQ54" s="25">
        <f t="shared" si="13"/>
        <v>0</v>
      </c>
      <c r="AR54" s="26">
        <f t="shared" si="9"/>
        <v>0</v>
      </c>
    </row>
    <row r="55" spans="1:44" ht="90" x14ac:dyDescent="0.25">
      <c r="A55" s="59" t="s">
        <v>167</v>
      </c>
      <c r="B55" s="42">
        <v>2024</v>
      </c>
      <c r="C55" s="55" t="s">
        <v>168</v>
      </c>
      <c r="D55" s="55" t="s">
        <v>378</v>
      </c>
      <c r="E55" s="42" t="s">
        <v>379</v>
      </c>
      <c r="F55" s="42" t="s">
        <v>171</v>
      </c>
      <c r="G55" s="42" t="s">
        <v>120</v>
      </c>
      <c r="H55" s="50" t="s">
        <v>407</v>
      </c>
      <c r="I55" s="42" t="s">
        <v>127</v>
      </c>
      <c r="J55" s="44" t="s">
        <v>408</v>
      </c>
      <c r="K55" s="42" t="s">
        <v>409</v>
      </c>
      <c r="L55" s="44" t="s">
        <v>150</v>
      </c>
      <c r="M55" s="42" t="s">
        <v>119</v>
      </c>
      <c r="N55" s="62" t="s">
        <v>34</v>
      </c>
      <c r="O55" s="54" t="s">
        <v>6</v>
      </c>
      <c r="P55" s="54">
        <v>30</v>
      </c>
      <c r="Q55" s="42">
        <v>2023</v>
      </c>
      <c r="R55" s="56" t="s">
        <v>176</v>
      </c>
      <c r="S55" s="42" t="s">
        <v>128</v>
      </c>
      <c r="T55" s="61">
        <v>0.3</v>
      </c>
      <c r="U55" s="61">
        <v>0.79</v>
      </c>
      <c r="V55" s="61">
        <v>0.8</v>
      </c>
      <c r="W55" s="54">
        <v>30</v>
      </c>
      <c r="X55" s="54">
        <v>30</v>
      </c>
      <c r="Y55" s="62" t="s">
        <v>152</v>
      </c>
      <c r="Z55" s="42"/>
      <c r="AA55" s="42">
        <v>1</v>
      </c>
      <c r="AB55" s="24" t="str">
        <f t="shared" si="0"/>
        <v/>
      </c>
      <c r="AC55" s="26" t="str">
        <f t="shared" si="14"/>
        <v/>
      </c>
      <c r="AD55" s="23">
        <v>1</v>
      </c>
      <c r="AE55" s="23">
        <v>1</v>
      </c>
      <c r="AF55" s="24">
        <f t="shared" si="10"/>
        <v>1</v>
      </c>
      <c r="AG55" s="26" t="b">
        <f t="shared" si="3"/>
        <v>0</v>
      </c>
      <c r="AH55" s="23"/>
      <c r="AI55" s="23"/>
      <c r="AJ55" s="24">
        <f t="shared" si="11"/>
        <v>0</v>
      </c>
      <c r="AK55" s="26">
        <f t="shared" si="5"/>
        <v>0</v>
      </c>
      <c r="AL55" s="23"/>
      <c r="AM55" s="23"/>
      <c r="AN55" s="24">
        <f t="shared" si="12"/>
        <v>0</v>
      </c>
      <c r="AO55" s="26">
        <f t="shared" si="7"/>
        <v>0</v>
      </c>
      <c r="AP55" s="23"/>
      <c r="AQ55" s="25">
        <f t="shared" si="13"/>
        <v>0</v>
      </c>
      <c r="AR55" s="26">
        <f t="shared" si="9"/>
        <v>0</v>
      </c>
    </row>
    <row r="56" spans="1:44" ht="78.75" x14ac:dyDescent="0.25">
      <c r="A56" s="59" t="s">
        <v>167</v>
      </c>
      <c r="B56" s="42">
        <v>2024</v>
      </c>
      <c r="C56" s="55" t="s">
        <v>168</v>
      </c>
      <c r="D56" s="55" t="s">
        <v>378</v>
      </c>
      <c r="E56" s="42" t="s">
        <v>379</v>
      </c>
      <c r="F56" s="42" t="s">
        <v>171</v>
      </c>
      <c r="G56" s="42" t="s">
        <v>188</v>
      </c>
      <c r="H56" s="50" t="s">
        <v>410</v>
      </c>
      <c r="I56" s="42" t="s">
        <v>132</v>
      </c>
      <c r="J56" s="44" t="s">
        <v>411</v>
      </c>
      <c r="K56" s="42" t="s">
        <v>412</v>
      </c>
      <c r="L56" s="44" t="s">
        <v>413</v>
      </c>
      <c r="M56" s="42" t="s">
        <v>119</v>
      </c>
      <c r="N56" s="62" t="s">
        <v>34</v>
      </c>
      <c r="O56" s="42" t="s">
        <v>117</v>
      </c>
      <c r="P56" s="42">
        <v>6</v>
      </c>
      <c r="Q56" s="42">
        <v>2023</v>
      </c>
      <c r="R56" s="56" t="s">
        <v>176</v>
      </c>
      <c r="S56" s="42" t="s">
        <v>128</v>
      </c>
      <c r="T56" s="61">
        <v>0.3</v>
      </c>
      <c r="U56" s="61">
        <v>0.79</v>
      </c>
      <c r="V56" s="61">
        <v>0.8</v>
      </c>
      <c r="W56" s="42">
        <v>8</v>
      </c>
      <c r="X56" s="42">
        <v>8</v>
      </c>
      <c r="Y56" s="62" t="s">
        <v>146</v>
      </c>
      <c r="Z56" s="42">
        <v>3</v>
      </c>
      <c r="AA56" s="42">
        <v>0.01</v>
      </c>
      <c r="AB56" s="24">
        <f t="shared" si="0"/>
        <v>3.3333333333333335E-3</v>
      </c>
      <c r="AC56" s="26" t="str">
        <f t="shared" si="14"/>
        <v>Rojo</v>
      </c>
      <c r="AD56" s="23">
        <v>3</v>
      </c>
      <c r="AE56" s="23">
        <v>0.01</v>
      </c>
      <c r="AF56" s="24">
        <f t="shared" si="10"/>
        <v>3.3333333333333335E-3</v>
      </c>
      <c r="AG56" s="26" t="str">
        <f t="shared" si="3"/>
        <v>Rojo</v>
      </c>
      <c r="AH56" s="23"/>
      <c r="AI56" s="23"/>
      <c r="AJ56" s="24">
        <f t="shared" si="11"/>
        <v>0</v>
      </c>
      <c r="AK56" s="26">
        <f t="shared" si="5"/>
        <v>0</v>
      </c>
      <c r="AL56" s="23"/>
      <c r="AM56" s="23"/>
      <c r="AN56" s="24">
        <f t="shared" si="12"/>
        <v>0</v>
      </c>
      <c r="AO56" s="26">
        <f t="shared" si="7"/>
        <v>0</v>
      </c>
      <c r="AP56" s="23"/>
      <c r="AQ56" s="25">
        <f t="shared" si="13"/>
        <v>0</v>
      </c>
      <c r="AR56" s="26">
        <f t="shared" si="9"/>
        <v>0</v>
      </c>
    </row>
    <row r="57" spans="1:44" ht="78.75" x14ac:dyDescent="0.25">
      <c r="A57" s="59" t="s">
        <v>167</v>
      </c>
      <c r="B57" s="42">
        <v>2024</v>
      </c>
      <c r="C57" s="55" t="s">
        <v>168</v>
      </c>
      <c r="D57" s="55" t="s">
        <v>378</v>
      </c>
      <c r="E57" s="42" t="s">
        <v>379</v>
      </c>
      <c r="F57" s="42" t="s">
        <v>171</v>
      </c>
      <c r="G57" s="42" t="s">
        <v>120</v>
      </c>
      <c r="H57" s="50" t="s">
        <v>414</v>
      </c>
      <c r="I57" s="42" t="s">
        <v>133</v>
      </c>
      <c r="J57" s="44" t="s">
        <v>415</v>
      </c>
      <c r="K57" s="42" t="s">
        <v>416</v>
      </c>
      <c r="L57" s="44" t="s">
        <v>417</v>
      </c>
      <c r="M57" s="42" t="s">
        <v>119</v>
      </c>
      <c r="N57" s="62" t="s">
        <v>34</v>
      </c>
      <c r="O57" s="42" t="s">
        <v>117</v>
      </c>
      <c r="P57" s="42">
        <v>6</v>
      </c>
      <c r="Q57" s="42">
        <v>2023</v>
      </c>
      <c r="R57" s="56" t="s">
        <v>176</v>
      </c>
      <c r="S57" s="42" t="s">
        <v>128</v>
      </c>
      <c r="T57" s="61">
        <v>0.3</v>
      </c>
      <c r="U57" s="61">
        <v>0.79</v>
      </c>
      <c r="V57" s="61">
        <v>0.8</v>
      </c>
      <c r="W57" s="42">
        <v>8</v>
      </c>
      <c r="X57" s="42">
        <v>8</v>
      </c>
      <c r="Y57" s="62" t="s">
        <v>154</v>
      </c>
      <c r="Z57" s="42">
        <v>3</v>
      </c>
      <c r="AA57" s="42">
        <v>0.01</v>
      </c>
      <c r="AB57" s="24">
        <f t="shared" si="0"/>
        <v>3.3333333333333335E-3</v>
      </c>
      <c r="AC57" s="26" t="str">
        <f t="shared" si="14"/>
        <v>Rojo</v>
      </c>
      <c r="AD57" s="23">
        <v>3</v>
      </c>
      <c r="AE57" s="23">
        <v>0.01</v>
      </c>
      <c r="AF57" s="24">
        <f t="shared" si="10"/>
        <v>3.3333333333333335E-3</v>
      </c>
      <c r="AG57" s="26" t="str">
        <f t="shared" si="3"/>
        <v>Rojo</v>
      </c>
      <c r="AH57" s="23"/>
      <c r="AI57" s="23"/>
      <c r="AJ57" s="24">
        <f t="shared" si="11"/>
        <v>0</v>
      </c>
      <c r="AK57" s="26">
        <f t="shared" si="5"/>
        <v>0</v>
      </c>
      <c r="AL57" s="23"/>
      <c r="AM57" s="23"/>
      <c r="AN57" s="24">
        <f t="shared" si="12"/>
        <v>0</v>
      </c>
      <c r="AO57" s="26">
        <f t="shared" si="7"/>
        <v>0</v>
      </c>
      <c r="AP57" s="23"/>
      <c r="AQ57" s="25">
        <f t="shared" si="13"/>
        <v>0</v>
      </c>
      <c r="AR57" s="26">
        <f t="shared" si="9"/>
        <v>0</v>
      </c>
    </row>
    <row r="58" spans="1:44" ht="78.75" x14ac:dyDescent="0.25">
      <c r="A58" s="59" t="s">
        <v>167</v>
      </c>
      <c r="B58" s="42">
        <v>2024</v>
      </c>
      <c r="C58" s="55" t="s">
        <v>168</v>
      </c>
      <c r="D58" s="55" t="s">
        <v>378</v>
      </c>
      <c r="E58" s="42" t="s">
        <v>379</v>
      </c>
      <c r="F58" s="42" t="s">
        <v>171</v>
      </c>
      <c r="G58" s="42" t="s">
        <v>120</v>
      </c>
      <c r="H58" s="50" t="s">
        <v>418</v>
      </c>
      <c r="I58" s="42" t="s">
        <v>134</v>
      </c>
      <c r="J58" s="57" t="s">
        <v>419</v>
      </c>
      <c r="K58" s="54" t="s">
        <v>420</v>
      </c>
      <c r="L58" s="57" t="s">
        <v>421</v>
      </c>
      <c r="M58" s="42" t="s">
        <v>119</v>
      </c>
      <c r="N58" s="62" t="s">
        <v>34</v>
      </c>
      <c r="O58" s="42" t="s">
        <v>117</v>
      </c>
      <c r="P58" s="42">
        <v>6</v>
      </c>
      <c r="Q58" s="42">
        <v>2023</v>
      </c>
      <c r="R58" s="56" t="s">
        <v>176</v>
      </c>
      <c r="S58" s="42" t="s">
        <v>128</v>
      </c>
      <c r="T58" s="61">
        <v>0.3</v>
      </c>
      <c r="U58" s="61">
        <v>0.79</v>
      </c>
      <c r="V58" s="61">
        <v>0.8</v>
      </c>
      <c r="W58" s="42">
        <v>8</v>
      </c>
      <c r="X58" s="42">
        <v>8</v>
      </c>
      <c r="Y58" s="62" t="s">
        <v>165</v>
      </c>
      <c r="Z58" s="42">
        <v>3</v>
      </c>
      <c r="AA58" s="43">
        <v>0.01</v>
      </c>
      <c r="AB58" s="24">
        <f t="shared" si="0"/>
        <v>3.3333333333333335E-3</v>
      </c>
      <c r="AC58" s="26" t="str">
        <f t="shared" si="14"/>
        <v>Rojo</v>
      </c>
      <c r="AD58" s="23">
        <v>3</v>
      </c>
      <c r="AE58" s="23">
        <v>0.01</v>
      </c>
      <c r="AF58" s="24">
        <f t="shared" si="10"/>
        <v>3.3333333333333335E-3</v>
      </c>
      <c r="AG58" s="26" t="str">
        <f t="shared" si="3"/>
        <v>Rojo</v>
      </c>
      <c r="AH58" s="23"/>
      <c r="AI58" s="23"/>
      <c r="AJ58" s="24">
        <f t="shared" si="11"/>
        <v>0</v>
      </c>
      <c r="AK58" s="26">
        <f t="shared" si="5"/>
        <v>0</v>
      </c>
      <c r="AL58" s="23"/>
      <c r="AM58" s="23"/>
      <c r="AN58" s="24">
        <f t="shared" si="12"/>
        <v>0</v>
      </c>
      <c r="AO58" s="26">
        <f t="shared" si="7"/>
        <v>0</v>
      </c>
      <c r="AP58" s="23"/>
      <c r="AQ58" s="25">
        <f t="shared" si="13"/>
        <v>0</v>
      </c>
      <c r="AR58" s="26">
        <f t="shared" si="9"/>
        <v>0</v>
      </c>
    </row>
    <row r="59" spans="1:44" ht="78.75" x14ac:dyDescent="0.25">
      <c r="A59" s="59" t="s">
        <v>167</v>
      </c>
      <c r="B59" s="42">
        <v>2024</v>
      </c>
      <c r="C59" s="55" t="s">
        <v>168</v>
      </c>
      <c r="D59" s="55" t="s">
        <v>378</v>
      </c>
      <c r="E59" s="42" t="s">
        <v>379</v>
      </c>
      <c r="F59" s="42" t="s">
        <v>171</v>
      </c>
      <c r="G59" s="42" t="s">
        <v>120</v>
      </c>
      <c r="H59" s="50" t="s">
        <v>422</v>
      </c>
      <c r="I59" s="42" t="s">
        <v>135</v>
      </c>
      <c r="J59" s="57" t="s">
        <v>423</v>
      </c>
      <c r="K59" s="54" t="s">
        <v>424</v>
      </c>
      <c r="L59" s="57" t="s">
        <v>425</v>
      </c>
      <c r="M59" s="42" t="s">
        <v>119</v>
      </c>
      <c r="N59" s="62" t="s">
        <v>34</v>
      </c>
      <c r="O59" s="54" t="s">
        <v>118</v>
      </c>
      <c r="P59" s="54">
        <v>2</v>
      </c>
      <c r="Q59" s="42">
        <v>2023</v>
      </c>
      <c r="R59" s="56" t="s">
        <v>176</v>
      </c>
      <c r="S59" s="42" t="s">
        <v>128</v>
      </c>
      <c r="T59" s="61">
        <v>0.3</v>
      </c>
      <c r="U59" s="61">
        <v>0.79</v>
      </c>
      <c r="V59" s="61">
        <v>0.8</v>
      </c>
      <c r="W59" s="54">
        <v>2</v>
      </c>
      <c r="X59" s="54">
        <v>2</v>
      </c>
      <c r="Y59" s="62" t="s">
        <v>146</v>
      </c>
      <c r="Z59" s="42">
        <v>1</v>
      </c>
      <c r="AA59" s="43">
        <v>0.01</v>
      </c>
      <c r="AB59" s="24">
        <f t="shared" si="0"/>
        <v>0.01</v>
      </c>
      <c r="AC59" s="26" t="str">
        <f t="shared" si="14"/>
        <v>Rojo</v>
      </c>
      <c r="AD59" s="23">
        <v>1</v>
      </c>
      <c r="AE59" s="23">
        <v>0.01</v>
      </c>
      <c r="AF59" s="24">
        <f t="shared" si="10"/>
        <v>0.01</v>
      </c>
      <c r="AG59" s="26" t="str">
        <f t="shared" si="3"/>
        <v>Rojo</v>
      </c>
      <c r="AH59" s="23"/>
      <c r="AI59" s="23"/>
      <c r="AJ59" s="24">
        <f t="shared" si="11"/>
        <v>0</v>
      </c>
      <c r="AK59" s="26">
        <f t="shared" si="5"/>
        <v>0</v>
      </c>
      <c r="AL59" s="23"/>
      <c r="AM59" s="23"/>
      <c r="AN59" s="24">
        <f t="shared" si="12"/>
        <v>0</v>
      </c>
      <c r="AO59" s="26">
        <f t="shared" si="7"/>
        <v>0</v>
      </c>
      <c r="AP59" s="23"/>
      <c r="AQ59" s="25">
        <f t="shared" si="13"/>
        <v>0</v>
      </c>
      <c r="AR59" s="26">
        <f t="shared" si="9"/>
        <v>0</v>
      </c>
    </row>
    <row r="60" spans="1:44" ht="101.25" x14ac:dyDescent="0.25">
      <c r="A60" s="59" t="s">
        <v>167</v>
      </c>
      <c r="B60" s="42">
        <v>2024</v>
      </c>
      <c r="C60" s="55" t="s">
        <v>168</v>
      </c>
      <c r="D60" s="55" t="s">
        <v>378</v>
      </c>
      <c r="E60" s="42" t="s">
        <v>379</v>
      </c>
      <c r="F60" s="42" t="s">
        <v>171</v>
      </c>
      <c r="G60" s="42" t="s">
        <v>188</v>
      </c>
      <c r="H60" s="42" t="s">
        <v>426</v>
      </c>
      <c r="I60" s="42" t="s">
        <v>155</v>
      </c>
      <c r="J60" s="44" t="s">
        <v>427</v>
      </c>
      <c r="K60" s="42" t="s">
        <v>428</v>
      </c>
      <c r="L60" s="44" t="s">
        <v>429</v>
      </c>
      <c r="M60" s="42" t="s">
        <v>119</v>
      </c>
      <c r="N60" s="62" t="s">
        <v>34</v>
      </c>
      <c r="O60" s="42" t="s">
        <v>117</v>
      </c>
      <c r="P60" s="42">
        <v>6</v>
      </c>
      <c r="Q60" s="42">
        <v>2023</v>
      </c>
      <c r="R60" s="56" t="s">
        <v>176</v>
      </c>
      <c r="S60" s="42" t="s">
        <v>128</v>
      </c>
      <c r="T60" s="61">
        <v>0.3</v>
      </c>
      <c r="U60" s="61">
        <v>0.79</v>
      </c>
      <c r="V60" s="61">
        <v>0.8</v>
      </c>
      <c r="W60" s="42">
        <v>8</v>
      </c>
      <c r="X60" s="42">
        <v>8</v>
      </c>
      <c r="Y60" s="62" t="s">
        <v>146</v>
      </c>
      <c r="Z60" s="42">
        <v>3</v>
      </c>
      <c r="AA60" s="43">
        <v>0.01</v>
      </c>
      <c r="AB60" s="24">
        <f t="shared" si="0"/>
        <v>3.3333333333333335E-3</v>
      </c>
      <c r="AC60" s="26" t="str">
        <f t="shared" si="14"/>
        <v>Rojo</v>
      </c>
      <c r="AD60" s="23">
        <v>3</v>
      </c>
      <c r="AE60" s="23">
        <v>0.01</v>
      </c>
      <c r="AF60" s="24">
        <f t="shared" si="10"/>
        <v>3.3333333333333335E-3</v>
      </c>
      <c r="AG60" s="26" t="str">
        <f t="shared" si="3"/>
        <v>Rojo</v>
      </c>
      <c r="AH60" s="23"/>
      <c r="AI60" s="23"/>
      <c r="AJ60" s="24">
        <f t="shared" si="11"/>
        <v>0</v>
      </c>
      <c r="AK60" s="26">
        <f t="shared" si="5"/>
        <v>0</v>
      </c>
      <c r="AL60" s="23"/>
      <c r="AM60" s="23"/>
      <c r="AN60" s="24">
        <f t="shared" si="12"/>
        <v>0</v>
      </c>
      <c r="AO60" s="26">
        <f t="shared" si="7"/>
        <v>0</v>
      </c>
      <c r="AP60" s="23"/>
      <c r="AQ60" s="25">
        <f t="shared" si="13"/>
        <v>0</v>
      </c>
      <c r="AR60" s="26">
        <f t="shared" si="9"/>
        <v>0</v>
      </c>
    </row>
    <row r="61" spans="1:44" ht="101.25" x14ac:dyDescent="0.25">
      <c r="A61" s="59" t="s">
        <v>167</v>
      </c>
      <c r="B61" s="42">
        <v>2024</v>
      </c>
      <c r="C61" s="55" t="s">
        <v>168</v>
      </c>
      <c r="D61" s="55" t="s">
        <v>378</v>
      </c>
      <c r="E61" s="42" t="s">
        <v>379</v>
      </c>
      <c r="F61" s="42" t="s">
        <v>171</v>
      </c>
      <c r="G61" s="42" t="s">
        <v>120</v>
      </c>
      <c r="H61" s="47" t="s">
        <v>430</v>
      </c>
      <c r="I61" s="42" t="s">
        <v>156</v>
      </c>
      <c r="J61" s="44" t="s">
        <v>431</v>
      </c>
      <c r="K61" s="42" t="s">
        <v>432</v>
      </c>
      <c r="L61" s="44" t="s">
        <v>433</v>
      </c>
      <c r="M61" s="42" t="s">
        <v>119</v>
      </c>
      <c r="N61" s="62" t="s">
        <v>34</v>
      </c>
      <c r="O61" s="42" t="s">
        <v>117</v>
      </c>
      <c r="P61" s="42">
        <v>6</v>
      </c>
      <c r="Q61" s="42">
        <v>2023</v>
      </c>
      <c r="R61" s="56" t="s">
        <v>176</v>
      </c>
      <c r="S61" s="42" t="s">
        <v>128</v>
      </c>
      <c r="T61" s="61">
        <v>0.3</v>
      </c>
      <c r="U61" s="61">
        <v>0.79</v>
      </c>
      <c r="V61" s="61">
        <v>0.8</v>
      </c>
      <c r="W61" s="42">
        <v>8</v>
      </c>
      <c r="X61" s="42">
        <v>8</v>
      </c>
      <c r="Y61" s="62" t="s">
        <v>158</v>
      </c>
      <c r="Z61" s="42">
        <v>3</v>
      </c>
      <c r="AA61" s="43">
        <v>2</v>
      </c>
      <c r="AB61" s="24">
        <f t="shared" si="0"/>
        <v>0.66666666666666663</v>
      </c>
      <c r="AC61" s="26" t="str">
        <f t="shared" si="14"/>
        <v>Amarillo</v>
      </c>
      <c r="AD61" s="23">
        <v>3</v>
      </c>
      <c r="AE61" s="23">
        <v>2</v>
      </c>
      <c r="AF61" s="24">
        <f t="shared" si="10"/>
        <v>0.66666666666666663</v>
      </c>
      <c r="AG61" s="26" t="str">
        <f t="shared" si="3"/>
        <v>Amarillo</v>
      </c>
      <c r="AH61" s="23"/>
      <c r="AI61" s="23"/>
      <c r="AJ61" s="24">
        <f t="shared" si="11"/>
        <v>0</v>
      </c>
      <c r="AK61" s="26">
        <f t="shared" si="5"/>
        <v>0</v>
      </c>
      <c r="AL61" s="23"/>
      <c r="AM61" s="23"/>
      <c r="AN61" s="24">
        <f t="shared" si="12"/>
        <v>0</v>
      </c>
      <c r="AO61" s="26">
        <f t="shared" si="7"/>
        <v>0</v>
      </c>
      <c r="AP61" s="23"/>
      <c r="AQ61" s="25">
        <f t="shared" si="13"/>
        <v>0</v>
      </c>
      <c r="AR61" s="26">
        <f t="shared" si="9"/>
        <v>0</v>
      </c>
    </row>
    <row r="62" spans="1:44" ht="78.75" x14ac:dyDescent="0.25">
      <c r="A62" s="59" t="s">
        <v>167</v>
      </c>
      <c r="B62" s="42">
        <v>2024</v>
      </c>
      <c r="C62" s="55" t="s">
        <v>168</v>
      </c>
      <c r="D62" s="55" t="s">
        <v>378</v>
      </c>
      <c r="E62" s="42" t="s">
        <v>379</v>
      </c>
      <c r="F62" s="42" t="s">
        <v>171</v>
      </c>
      <c r="G62" s="42" t="s">
        <v>188</v>
      </c>
      <c r="H62" s="50" t="s">
        <v>434</v>
      </c>
      <c r="I62" s="42" t="s">
        <v>435</v>
      </c>
      <c r="J62" s="44" t="s">
        <v>436</v>
      </c>
      <c r="K62" s="42" t="s">
        <v>437</v>
      </c>
      <c r="L62" s="44" t="s">
        <v>438</v>
      </c>
      <c r="M62" s="42" t="s">
        <v>119</v>
      </c>
      <c r="N62" s="62" t="s">
        <v>34</v>
      </c>
      <c r="O62" s="42" t="s">
        <v>117</v>
      </c>
      <c r="P62" s="42">
        <v>6</v>
      </c>
      <c r="Q62" s="42">
        <v>2023</v>
      </c>
      <c r="R62" s="56" t="s">
        <v>176</v>
      </c>
      <c r="S62" s="42" t="s">
        <v>128</v>
      </c>
      <c r="T62" s="61">
        <v>0.3</v>
      </c>
      <c r="U62" s="61">
        <v>0.79</v>
      </c>
      <c r="V62" s="61">
        <v>0.8</v>
      </c>
      <c r="W62" s="42">
        <v>8</v>
      </c>
      <c r="X62" s="42">
        <v>8</v>
      </c>
      <c r="Y62" s="62" t="s">
        <v>146</v>
      </c>
      <c r="Z62" s="42">
        <v>3</v>
      </c>
      <c r="AA62" s="43">
        <v>3</v>
      </c>
      <c r="AB62" s="24">
        <f t="shared" si="0"/>
        <v>1</v>
      </c>
      <c r="AC62" s="26" t="s">
        <v>177</v>
      </c>
      <c r="AD62" s="23">
        <v>3</v>
      </c>
      <c r="AE62" s="23">
        <v>3</v>
      </c>
      <c r="AF62" s="24">
        <f t="shared" si="10"/>
        <v>1</v>
      </c>
      <c r="AG62" s="26" t="s">
        <v>177</v>
      </c>
      <c r="AH62" s="23"/>
      <c r="AI62" s="23"/>
      <c r="AJ62" s="24">
        <f t="shared" si="11"/>
        <v>0</v>
      </c>
      <c r="AK62" s="26">
        <f t="shared" si="5"/>
        <v>0</v>
      </c>
      <c r="AL62" s="23"/>
      <c r="AM62" s="23"/>
      <c r="AN62" s="24">
        <f t="shared" si="12"/>
        <v>0</v>
      </c>
      <c r="AO62" s="26">
        <f t="shared" si="7"/>
        <v>0</v>
      </c>
      <c r="AP62" s="23"/>
      <c r="AQ62" s="25">
        <f t="shared" si="13"/>
        <v>0</v>
      </c>
      <c r="AR62" s="26">
        <f t="shared" si="9"/>
        <v>0</v>
      </c>
    </row>
    <row r="63" spans="1:44" ht="78.75" x14ac:dyDescent="0.25">
      <c r="A63" s="59" t="s">
        <v>167</v>
      </c>
      <c r="B63" s="42">
        <v>2024</v>
      </c>
      <c r="C63" s="55" t="s">
        <v>168</v>
      </c>
      <c r="D63" s="55" t="s">
        <v>378</v>
      </c>
      <c r="E63" s="42" t="s">
        <v>379</v>
      </c>
      <c r="F63" s="42" t="s">
        <v>171</v>
      </c>
      <c r="G63" s="42" t="s">
        <v>120</v>
      </c>
      <c r="H63" s="50" t="s">
        <v>439</v>
      </c>
      <c r="I63" s="42" t="s">
        <v>259</v>
      </c>
      <c r="J63" s="44" t="s">
        <v>440</v>
      </c>
      <c r="K63" s="42" t="s">
        <v>441</v>
      </c>
      <c r="L63" s="44" t="s">
        <v>442</v>
      </c>
      <c r="M63" s="42" t="s">
        <v>119</v>
      </c>
      <c r="N63" s="62" t="s">
        <v>34</v>
      </c>
      <c r="O63" s="42" t="s">
        <v>117</v>
      </c>
      <c r="P63" s="42">
        <v>6</v>
      </c>
      <c r="Q63" s="42">
        <v>2023</v>
      </c>
      <c r="R63" s="56" t="s">
        <v>176</v>
      </c>
      <c r="S63" s="42" t="s">
        <v>128</v>
      </c>
      <c r="T63" s="61">
        <v>0.3</v>
      </c>
      <c r="U63" s="61">
        <v>0.79</v>
      </c>
      <c r="V63" s="61">
        <v>0.8</v>
      </c>
      <c r="W63" s="42">
        <v>8</v>
      </c>
      <c r="X63" s="42">
        <v>8</v>
      </c>
      <c r="Y63" s="62" t="s">
        <v>237</v>
      </c>
      <c r="Z63" s="42">
        <v>3</v>
      </c>
      <c r="AA63" s="43">
        <v>3</v>
      </c>
      <c r="AB63" s="24">
        <f t="shared" si="0"/>
        <v>1</v>
      </c>
      <c r="AC63" s="26" t="s">
        <v>177</v>
      </c>
      <c r="AD63" s="23">
        <v>3</v>
      </c>
      <c r="AE63" s="23">
        <v>3</v>
      </c>
      <c r="AF63" s="24">
        <f t="shared" si="10"/>
        <v>1</v>
      </c>
      <c r="AG63" s="26" t="s">
        <v>177</v>
      </c>
      <c r="AH63" s="23"/>
      <c r="AI63" s="23"/>
      <c r="AJ63" s="24">
        <f t="shared" si="11"/>
        <v>0</v>
      </c>
      <c r="AK63" s="26">
        <f t="shared" si="5"/>
        <v>0</v>
      </c>
      <c r="AL63" s="23"/>
      <c r="AM63" s="23"/>
      <c r="AN63" s="24">
        <f t="shared" si="12"/>
        <v>0</v>
      </c>
      <c r="AO63" s="26">
        <f t="shared" si="7"/>
        <v>0</v>
      </c>
      <c r="AP63" s="23"/>
      <c r="AQ63" s="25">
        <f t="shared" si="13"/>
        <v>0</v>
      </c>
      <c r="AR63" s="26">
        <f t="shared" si="9"/>
        <v>0</v>
      </c>
    </row>
    <row r="64" spans="1:44" ht="78.75" x14ac:dyDescent="0.25">
      <c r="A64" s="59" t="s">
        <v>167</v>
      </c>
      <c r="B64" s="42">
        <v>2024</v>
      </c>
      <c r="C64" s="55" t="s">
        <v>168</v>
      </c>
      <c r="D64" s="55" t="s">
        <v>378</v>
      </c>
      <c r="E64" s="42" t="s">
        <v>379</v>
      </c>
      <c r="F64" s="42" t="s">
        <v>171</v>
      </c>
      <c r="G64" s="42" t="s">
        <v>120</v>
      </c>
      <c r="H64" s="50" t="s">
        <v>443</v>
      </c>
      <c r="I64" s="42" t="s">
        <v>265</v>
      </c>
      <c r="J64" s="44" t="s">
        <v>444</v>
      </c>
      <c r="K64" s="42" t="s">
        <v>445</v>
      </c>
      <c r="L64" s="44" t="s">
        <v>446</v>
      </c>
      <c r="M64" s="42" t="s">
        <v>119</v>
      </c>
      <c r="N64" s="62" t="s">
        <v>34</v>
      </c>
      <c r="O64" s="42" t="s">
        <v>117</v>
      </c>
      <c r="P64" s="42">
        <v>6</v>
      </c>
      <c r="Q64" s="42">
        <v>2023</v>
      </c>
      <c r="R64" s="56" t="s">
        <v>176</v>
      </c>
      <c r="S64" s="42" t="s">
        <v>128</v>
      </c>
      <c r="T64" s="61">
        <v>0.3</v>
      </c>
      <c r="U64" s="61">
        <v>0.79</v>
      </c>
      <c r="V64" s="61">
        <v>0.8</v>
      </c>
      <c r="W64" s="42">
        <v>8</v>
      </c>
      <c r="X64" s="42">
        <v>8</v>
      </c>
      <c r="Y64" s="62" t="s">
        <v>157</v>
      </c>
      <c r="Z64" s="42">
        <v>3</v>
      </c>
      <c r="AA64" s="43">
        <v>3</v>
      </c>
      <c r="AB64" s="24">
        <f t="shared" si="0"/>
        <v>1</v>
      </c>
      <c r="AC64" s="26" t="s">
        <v>177</v>
      </c>
      <c r="AD64" s="23">
        <v>3</v>
      </c>
      <c r="AE64" s="23">
        <v>3</v>
      </c>
      <c r="AF64" s="24">
        <f t="shared" si="10"/>
        <v>1</v>
      </c>
      <c r="AG64" s="26" t="s">
        <v>177</v>
      </c>
      <c r="AH64" s="23"/>
      <c r="AI64" s="23"/>
      <c r="AJ64" s="24">
        <f t="shared" si="11"/>
        <v>0</v>
      </c>
      <c r="AK64" s="26">
        <f t="shared" si="5"/>
        <v>0</v>
      </c>
      <c r="AL64" s="23"/>
      <c r="AM64" s="23"/>
      <c r="AN64" s="24">
        <f t="shared" si="12"/>
        <v>0</v>
      </c>
      <c r="AO64" s="26">
        <f t="shared" si="7"/>
        <v>0</v>
      </c>
      <c r="AP64" s="23"/>
      <c r="AQ64" s="25">
        <f t="shared" si="13"/>
        <v>0</v>
      </c>
      <c r="AR64" s="26">
        <f t="shared" si="9"/>
        <v>0</v>
      </c>
    </row>
    <row r="65" spans="1:44" ht="78.75" x14ac:dyDescent="0.25">
      <c r="A65" s="59" t="s">
        <v>167</v>
      </c>
      <c r="B65" s="42">
        <v>2024</v>
      </c>
      <c r="C65" s="55" t="s">
        <v>168</v>
      </c>
      <c r="D65" s="55" t="s">
        <v>378</v>
      </c>
      <c r="E65" s="42" t="s">
        <v>379</v>
      </c>
      <c r="F65" s="42" t="s">
        <v>171</v>
      </c>
      <c r="G65" s="42" t="s">
        <v>120</v>
      </c>
      <c r="H65" s="50" t="s">
        <v>447</v>
      </c>
      <c r="I65" s="42" t="s">
        <v>448</v>
      </c>
      <c r="J65" s="44" t="s">
        <v>449</v>
      </c>
      <c r="K65" s="42" t="s">
        <v>450</v>
      </c>
      <c r="L65" s="44" t="s">
        <v>451</v>
      </c>
      <c r="M65" s="42" t="s">
        <v>119</v>
      </c>
      <c r="N65" s="62" t="s">
        <v>34</v>
      </c>
      <c r="O65" s="42" t="s">
        <v>117</v>
      </c>
      <c r="P65" s="42">
        <v>6</v>
      </c>
      <c r="Q65" s="42">
        <v>2023</v>
      </c>
      <c r="R65" s="56" t="s">
        <v>176</v>
      </c>
      <c r="S65" s="42" t="s">
        <v>128</v>
      </c>
      <c r="T65" s="61">
        <v>0.3</v>
      </c>
      <c r="U65" s="61">
        <v>0.79</v>
      </c>
      <c r="V65" s="61">
        <v>0.8</v>
      </c>
      <c r="W65" s="42">
        <v>8</v>
      </c>
      <c r="X65" s="42">
        <v>8</v>
      </c>
      <c r="Y65" s="62" t="s">
        <v>158</v>
      </c>
      <c r="Z65" s="45">
        <v>3</v>
      </c>
      <c r="AA65" s="42">
        <v>3</v>
      </c>
      <c r="AB65" s="24">
        <f t="shared" si="0"/>
        <v>1</v>
      </c>
      <c r="AC65" s="26" t="s">
        <v>177</v>
      </c>
      <c r="AD65" s="23">
        <v>3</v>
      </c>
      <c r="AE65" s="23">
        <v>3</v>
      </c>
      <c r="AF65" s="24">
        <f t="shared" si="10"/>
        <v>1</v>
      </c>
      <c r="AG65" s="26" t="s">
        <v>177</v>
      </c>
      <c r="AH65" s="23"/>
      <c r="AI65" s="23"/>
      <c r="AJ65" s="24">
        <f t="shared" si="11"/>
        <v>0</v>
      </c>
      <c r="AK65" s="26">
        <f t="shared" si="5"/>
        <v>0</v>
      </c>
      <c r="AL65" s="23"/>
      <c r="AM65" s="23"/>
      <c r="AN65" s="24">
        <f t="shared" si="12"/>
        <v>0</v>
      </c>
      <c r="AO65" s="26">
        <f t="shared" si="7"/>
        <v>0</v>
      </c>
      <c r="AP65" s="23"/>
      <c r="AQ65" s="25">
        <f t="shared" si="13"/>
        <v>0</v>
      </c>
      <c r="AR65" s="26">
        <f t="shared" si="9"/>
        <v>0</v>
      </c>
    </row>
  </sheetData>
  <mergeCells count="8">
    <mergeCell ref="A2:E2"/>
    <mergeCell ref="AH2:AK2"/>
    <mergeCell ref="AL2:AO2"/>
    <mergeCell ref="AP2:AR2"/>
    <mergeCell ref="Z2:AC2"/>
    <mergeCell ref="AD2:AG2"/>
    <mergeCell ref="F2:R2"/>
    <mergeCell ref="S2:Y2"/>
  </mergeCells>
  <phoneticPr fontId="23" type="noConversion"/>
  <conditionalFormatting sqref="AC4:AC65">
    <cfRule type="cellIs" dxfId="7" priority="177" operator="equal">
      <formula>0</formula>
    </cfRule>
    <cfRule type="containsText" dxfId="6" priority="178" operator="containsText" text="ROJO">
      <formula>NOT(ISERROR(SEARCH("ROJO",AC4)))</formula>
    </cfRule>
    <cfRule type="containsText" dxfId="5" priority="179" operator="containsText" text="AMARILLO">
      <formula>NOT(ISERROR(SEARCH("AMARILLO",AC4)))</formula>
    </cfRule>
    <cfRule type="containsText" dxfId="4" priority="180" operator="containsText" text="VERDE">
      <formula>NOT(ISERROR(SEARCH("VERDE",AC4)))</formula>
    </cfRule>
  </conditionalFormatting>
  <conditionalFormatting sqref="AG4:AG65 AK4:AK65 AO4:AO65 AR4:AR65">
    <cfRule type="containsText" dxfId="3" priority="244" operator="containsText" text="VERDE">
      <formula>NOT(ISERROR(SEARCH("VERDE",AG4)))</formula>
    </cfRule>
    <cfRule type="cellIs" dxfId="2" priority="241" operator="equal">
      <formula>0</formula>
    </cfRule>
    <cfRule type="containsText" dxfId="1" priority="242" operator="containsText" text="ROJO">
      <formula>NOT(ISERROR(SEARCH("ROJO",AG4)))</formula>
    </cfRule>
    <cfRule type="containsText" dxfId="0" priority="243" operator="containsText" text="AMARILLO">
      <formula>NOT(ISERROR(SEARCH("AMARILLO",AG4)))</formula>
    </cfRule>
  </conditionalFormatting>
  <pageMargins left="0.7" right="0.7" top="0.75" bottom="0.75" header="0.3" footer="0.3"/>
  <pageSetup scale="2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F46"/>
  <sheetViews>
    <sheetView zoomScale="120" zoomScaleNormal="120" workbookViewId="0">
      <selection activeCell="E7" sqref="E7"/>
    </sheetView>
  </sheetViews>
  <sheetFormatPr baseColWidth="10" defaultColWidth="11.42578125" defaultRowHeight="16.5" x14ac:dyDescent="0.3"/>
  <cols>
    <col min="1" max="1" width="14.42578125" style="4" customWidth="1"/>
    <col min="2" max="2" width="24.7109375" style="4" customWidth="1"/>
    <col min="3" max="3" width="77.28515625" style="9" customWidth="1"/>
    <col min="4" max="4" width="13.7109375" style="4" customWidth="1"/>
    <col min="5" max="5" width="15.7109375" style="4" customWidth="1"/>
    <col min="6" max="6" width="39" style="10" customWidth="1"/>
    <col min="7" max="16384" width="11.42578125" style="4"/>
  </cols>
  <sheetData>
    <row r="1" spans="1:6" x14ac:dyDescent="0.3">
      <c r="A1" s="11" t="s">
        <v>5</v>
      </c>
      <c r="B1" s="12"/>
      <c r="C1" s="12"/>
      <c r="D1" s="12"/>
      <c r="E1" s="12"/>
      <c r="F1" s="13"/>
    </row>
    <row r="2" spans="1:6" x14ac:dyDescent="0.3">
      <c r="A2" s="88" t="s">
        <v>4</v>
      </c>
      <c r="B2" s="88"/>
      <c r="C2" s="14" t="s">
        <v>7</v>
      </c>
      <c r="D2" s="14" t="s">
        <v>8</v>
      </c>
      <c r="E2" s="14" t="s">
        <v>28</v>
      </c>
      <c r="F2" s="15" t="s">
        <v>10</v>
      </c>
    </row>
    <row r="3" spans="1:6" ht="14.65" customHeight="1" x14ac:dyDescent="0.3">
      <c r="A3" s="89" t="s">
        <v>73</v>
      </c>
      <c r="B3" s="17" t="s">
        <v>69</v>
      </c>
      <c r="C3" s="5" t="s">
        <v>21</v>
      </c>
      <c r="D3" s="6" t="s">
        <v>80</v>
      </c>
      <c r="E3" s="6" t="s">
        <v>77</v>
      </c>
      <c r="F3" s="7" t="s">
        <v>54</v>
      </c>
    </row>
    <row r="4" spans="1:6" x14ac:dyDescent="0.3">
      <c r="A4" s="90"/>
      <c r="B4" s="36" t="s">
        <v>70</v>
      </c>
      <c r="C4" s="5" t="s">
        <v>75</v>
      </c>
      <c r="D4" s="6" t="s">
        <v>80</v>
      </c>
      <c r="E4" s="6" t="s">
        <v>78</v>
      </c>
      <c r="F4" s="7">
        <v>2024</v>
      </c>
    </row>
    <row r="5" spans="1:6" ht="29.65" customHeight="1" x14ac:dyDescent="0.3">
      <c r="A5" s="90"/>
      <c r="B5" s="36" t="s">
        <v>71</v>
      </c>
      <c r="C5" s="5" t="s">
        <v>76</v>
      </c>
      <c r="D5" s="6" t="s">
        <v>80</v>
      </c>
      <c r="E5" s="6" t="s">
        <v>79</v>
      </c>
      <c r="F5" s="27" t="s">
        <v>62</v>
      </c>
    </row>
    <row r="6" spans="1:6" ht="25.5" customHeight="1" x14ac:dyDescent="0.3">
      <c r="A6" s="90"/>
      <c r="B6" s="17" t="s">
        <v>115</v>
      </c>
      <c r="C6" s="5" t="s">
        <v>116</v>
      </c>
      <c r="D6" s="6" t="s">
        <v>80</v>
      </c>
      <c r="E6" s="6" t="s">
        <v>79</v>
      </c>
      <c r="F6" s="27" t="s">
        <v>24</v>
      </c>
    </row>
    <row r="7" spans="1:6" ht="56.65" customHeight="1" x14ac:dyDescent="0.3">
      <c r="A7" s="91"/>
      <c r="B7" s="17" t="s">
        <v>72</v>
      </c>
      <c r="C7" s="5" t="s">
        <v>82</v>
      </c>
      <c r="D7" s="6" t="s">
        <v>80</v>
      </c>
      <c r="E7" s="6" t="s">
        <v>81</v>
      </c>
      <c r="F7" s="7" t="s">
        <v>55</v>
      </c>
    </row>
    <row r="8" spans="1:6" ht="55.15" customHeight="1" x14ac:dyDescent="0.3">
      <c r="A8" s="92" t="s">
        <v>49</v>
      </c>
      <c r="B8" s="16" t="s">
        <v>83</v>
      </c>
      <c r="C8" s="5" t="s">
        <v>65</v>
      </c>
      <c r="D8" s="6" t="s">
        <v>80</v>
      </c>
      <c r="E8" s="6" t="s">
        <v>29</v>
      </c>
      <c r="F8" s="7" t="s">
        <v>64</v>
      </c>
    </row>
    <row r="9" spans="1:6" ht="25.5" x14ac:dyDescent="0.3">
      <c r="A9" s="93"/>
      <c r="B9" s="16" t="s">
        <v>84</v>
      </c>
      <c r="C9" s="5" t="s">
        <v>26</v>
      </c>
      <c r="D9" s="6" t="s">
        <v>80</v>
      </c>
      <c r="E9" s="6" t="s">
        <v>29</v>
      </c>
      <c r="F9" s="7" t="s">
        <v>66</v>
      </c>
    </row>
    <row r="10" spans="1:6" ht="82.5" x14ac:dyDescent="0.3">
      <c r="A10" s="93"/>
      <c r="B10" s="16" t="s">
        <v>85</v>
      </c>
      <c r="C10" s="5" t="s">
        <v>22</v>
      </c>
      <c r="D10" s="6" t="s">
        <v>80</v>
      </c>
      <c r="E10" s="6" t="s">
        <v>31</v>
      </c>
      <c r="F10" s="7" t="s">
        <v>67</v>
      </c>
    </row>
    <row r="11" spans="1:6" ht="27" x14ac:dyDescent="0.3">
      <c r="A11" s="93"/>
      <c r="B11" s="16" t="s">
        <v>86</v>
      </c>
      <c r="C11" s="5" t="s">
        <v>109</v>
      </c>
      <c r="D11" s="6" t="s">
        <v>80</v>
      </c>
      <c r="E11" s="6" t="s">
        <v>31</v>
      </c>
      <c r="F11" s="7" t="s">
        <v>56</v>
      </c>
    </row>
    <row r="12" spans="1:6" ht="99" x14ac:dyDescent="0.3">
      <c r="A12" s="93"/>
      <c r="B12" s="16" t="s">
        <v>87</v>
      </c>
      <c r="C12" s="5" t="s">
        <v>27</v>
      </c>
      <c r="D12" s="6" t="s">
        <v>80</v>
      </c>
      <c r="E12" s="6" t="s">
        <v>31</v>
      </c>
      <c r="F12" s="7" t="s">
        <v>58</v>
      </c>
    </row>
    <row r="13" spans="1:6" ht="165" x14ac:dyDescent="0.3">
      <c r="A13" s="93"/>
      <c r="B13" s="16" t="s">
        <v>88</v>
      </c>
      <c r="C13" s="5" t="s">
        <v>43</v>
      </c>
      <c r="D13" s="6" t="s">
        <v>80</v>
      </c>
      <c r="E13" s="6" t="s">
        <v>31</v>
      </c>
      <c r="F13" s="7" t="s">
        <v>57</v>
      </c>
    </row>
    <row r="14" spans="1:6" ht="148.5" x14ac:dyDescent="0.3">
      <c r="A14" s="93"/>
      <c r="B14" s="16" t="s">
        <v>89</v>
      </c>
      <c r="C14" s="5" t="s">
        <v>32</v>
      </c>
      <c r="D14" s="6" t="s">
        <v>80</v>
      </c>
      <c r="E14" s="6" t="s">
        <v>31</v>
      </c>
      <c r="F14" s="7" t="s">
        <v>63</v>
      </c>
    </row>
    <row r="15" spans="1:6" ht="89.25" x14ac:dyDescent="0.3">
      <c r="A15" s="93"/>
      <c r="B15" s="41" t="s">
        <v>90</v>
      </c>
      <c r="C15" s="5" t="s">
        <v>23</v>
      </c>
      <c r="D15" s="6" t="s">
        <v>80</v>
      </c>
      <c r="E15" s="6" t="s">
        <v>29</v>
      </c>
      <c r="F15" s="7" t="s">
        <v>25</v>
      </c>
    </row>
    <row r="16" spans="1:6" ht="107.65" customHeight="1" x14ac:dyDescent="0.3">
      <c r="A16" s="93"/>
      <c r="B16" s="41" t="s">
        <v>91</v>
      </c>
      <c r="C16" s="5" t="s">
        <v>33</v>
      </c>
      <c r="D16" s="6" t="s">
        <v>80</v>
      </c>
      <c r="E16" s="7" t="s">
        <v>29</v>
      </c>
      <c r="F16" s="7" t="s">
        <v>34</v>
      </c>
    </row>
    <row r="17" spans="1:6" ht="38.25" x14ac:dyDescent="0.3">
      <c r="A17" s="93"/>
      <c r="B17" s="41" t="s">
        <v>92</v>
      </c>
      <c r="C17" s="5" t="s">
        <v>36</v>
      </c>
      <c r="D17" s="6" t="s">
        <v>80</v>
      </c>
      <c r="E17" s="7" t="s">
        <v>29</v>
      </c>
      <c r="F17" s="7" t="s">
        <v>6</v>
      </c>
    </row>
    <row r="18" spans="1:6" ht="102" x14ac:dyDescent="0.3">
      <c r="A18" s="93"/>
      <c r="B18" s="41" t="s">
        <v>93</v>
      </c>
      <c r="C18" s="5" t="s">
        <v>38</v>
      </c>
      <c r="D18" s="6" t="s">
        <v>80</v>
      </c>
      <c r="E18" s="7" t="s">
        <v>30</v>
      </c>
      <c r="F18" s="7">
        <v>45</v>
      </c>
    </row>
    <row r="19" spans="1:6" ht="25.5" x14ac:dyDescent="0.3">
      <c r="A19" s="93"/>
      <c r="B19" s="41" t="s">
        <v>94</v>
      </c>
      <c r="C19" s="5" t="s">
        <v>37</v>
      </c>
      <c r="D19" s="6" t="s">
        <v>80</v>
      </c>
      <c r="E19" s="7" t="s">
        <v>30</v>
      </c>
      <c r="F19" s="7">
        <v>2021</v>
      </c>
    </row>
    <row r="20" spans="1:6" ht="165" x14ac:dyDescent="0.3">
      <c r="A20" s="94"/>
      <c r="B20" s="41" t="s">
        <v>95</v>
      </c>
      <c r="C20" s="5" t="s">
        <v>40</v>
      </c>
      <c r="D20" s="6" t="s">
        <v>80</v>
      </c>
      <c r="E20" s="7" t="s">
        <v>31</v>
      </c>
      <c r="F20" s="7" t="s">
        <v>61</v>
      </c>
    </row>
    <row r="21" spans="1:6" ht="84" customHeight="1" x14ac:dyDescent="0.3">
      <c r="A21" s="85" t="s">
        <v>42</v>
      </c>
      <c r="B21" s="38" t="s">
        <v>96</v>
      </c>
      <c r="C21" s="5" t="s">
        <v>35</v>
      </c>
      <c r="D21" s="6" t="s">
        <v>80</v>
      </c>
      <c r="E21" s="7" t="s">
        <v>29</v>
      </c>
      <c r="F21" s="7" t="s">
        <v>60</v>
      </c>
    </row>
    <row r="22" spans="1:6" ht="84" customHeight="1" x14ac:dyDescent="0.3">
      <c r="A22" s="86"/>
      <c r="B22" s="39" t="s">
        <v>97</v>
      </c>
      <c r="C22" s="5" t="s">
        <v>51</v>
      </c>
      <c r="D22" s="6" t="s">
        <v>80</v>
      </c>
      <c r="E22" s="6" t="s">
        <v>50</v>
      </c>
      <c r="F22" s="29">
        <v>1.3001</v>
      </c>
    </row>
    <row r="23" spans="1:6" ht="84" customHeight="1" x14ac:dyDescent="0.3">
      <c r="A23" s="86"/>
      <c r="B23" s="39" t="s">
        <v>98</v>
      </c>
      <c r="C23" s="5" t="s">
        <v>52</v>
      </c>
      <c r="D23" s="6" t="s">
        <v>80</v>
      </c>
      <c r="E23" s="6" t="s">
        <v>50</v>
      </c>
      <c r="F23" s="29">
        <v>1.0001</v>
      </c>
    </row>
    <row r="24" spans="1:6" ht="84" customHeight="1" x14ac:dyDescent="0.3">
      <c r="A24" s="86"/>
      <c r="B24" s="39" t="s">
        <v>99</v>
      </c>
      <c r="C24" s="5" t="s">
        <v>53</v>
      </c>
      <c r="D24" s="6" t="s">
        <v>80</v>
      </c>
      <c r="E24" s="6" t="s">
        <v>50</v>
      </c>
      <c r="F24" s="29">
        <v>1E-4</v>
      </c>
    </row>
    <row r="25" spans="1:6" x14ac:dyDescent="0.3">
      <c r="A25" s="86"/>
      <c r="B25" s="38" t="s">
        <v>100</v>
      </c>
      <c r="C25" s="5" t="s">
        <v>11</v>
      </c>
      <c r="D25" s="6" t="s">
        <v>80</v>
      </c>
      <c r="E25" s="6" t="s">
        <v>30</v>
      </c>
      <c r="F25" s="28">
        <v>26</v>
      </c>
    </row>
    <row r="26" spans="1:6" x14ac:dyDescent="0.3">
      <c r="A26" s="86"/>
      <c r="B26" s="38" t="s">
        <v>101</v>
      </c>
      <c r="C26" s="5" t="s">
        <v>20</v>
      </c>
      <c r="D26" s="6" t="s">
        <v>80</v>
      </c>
      <c r="E26" s="6" t="s">
        <v>30</v>
      </c>
      <c r="F26" s="28">
        <v>26</v>
      </c>
    </row>
    <row r="27" spans="1:6" ht="27" x14ac:dyDescent="0.3">
      <c r="A27" s="87"/>
      <c r="B27" s="38" t="s">
        <v>102</v>
      </c>
      <c r="C27" s="5" t="s">
        <v>39</v>
      </c>
      <c r="D27" s="6" t="s">
        <v>80</v>
      </c>
      <c r="E27" s="7" t="s">
        <v>29</v>
      </c>
      <c r="F27" s="28" t="s">
        <v>59</v>
      </c>
    </row>
    <row r="28" spans="1:6" ht="25.5" x14ac:dyDescent="0.3">
      <c r="A28" s="73" t="s">
        <v>0</v>
      </c>
      <c r="B28" s="19" t="s">
        <v>103</v>
      </c>
      <c r="C28" s="8" t="s">
        <v>110</v>
      </c>
      <c r="D28" s="7" t="s">
        <v>80</v>
      </c>
      <c r="E28" s="6" t="s">
        <v>30</v>
      </c>
      <c r="F28" s="7">
        <v>0</v>
      </c>
    </row>
    <row r="29" spans="1:6" ht="66" x14ac:dyDescent="0.3">
      <c r="A29" s="74"/>
      <c r="B29" s="19" t="s">
        <v>104</v>
      </c>
      <c r="C29" s="8" t="s">
        <v>12</v>
      </c>
      <c r="D29" s="7" t="s">
        <v>9</v>
      </c>
      <c r="E29" s="6" t="s">
        <v>30</v>
      </c>
      <c r="F29" s="7">
        <v>0</v>
      </c>
    </row>
    <row r="30" spans="1:6" ht="32.25" customHeight="1" x14ac:dyDescent="0.3">
      <c r="A30" s="74"/>
      <c r="B30" s="19" t="s">
        <v>105</v>
      </c>
      <c r="C30" s="8" t="s">
        <v>13</v>
      </c>
      <c r="D30" s="7" t="s">
        <v>9</v>
      </c>
      <c r="E30" s="6" t="s">
        <v>30</v>
      </c>
      <c r="F30" s="30">
        <f>IF(F29=0,0,IFERROR(F29/F28,""))</f>
        <v>0</v>
      </c>
    </row>
    <row r="31" spans="1:6" ht="25.5" customHeight="1" x14ac:dyDescent="0.3">
      <c r="A31" s="75"/>
      <c r="B31" s="19" t="s">
        <v>106</v>
      </c>
      <c r="C31" s="5" t="s">
        <v>48</v>
      </c>
      <c r="D31" s="7" t="s">
        <v>9</v>
      </c>
      <c r="E31" s="7" t="s">
        <v>29</v>
      </c>
      <c r="F31" s="31">
        <f>IF(F30="","",IF(F30&gt;1.3,"Rojo",IF(F$21="Ascendente",IF(AND(F30=0,F30=0),0,IF(AND(F30&lt;=F$22,F30&gt;0),"Rojo",IF(AND(F30&gt;F$22,F30&lt;=F$23),"Amarillo",IF(AND(F30&gt;F$23,F30&lt;=F$24),"Verde")))),IF(F$21="Descendente",IF(AND(F30&gt;=F$24,F30&lt;F$23),"Verde",IF(AND(F30&gt;=F$23,F30&lt;F$22),"Amarillo",IF(AND(F30&gt;=F$22,F30&gt;1.3),"Rojo",0)))))))</f>
        <v>0</v>
      </c>
    </row>
    <row r="32" spans="1:6" ht="25.5" x14ac:dyDescent="0.3">
      <c r="A32" s="76" t="s">
        <v>1</v>
      </c>
      <c r="B32" s="20" t="s">
        <v>103</v>
      </c>
      <c r="C32" s="8" t="s">
        <v>111</v>
      </c>
      <c r="D32" s="7" t="s">
        <v>80</v>
      </c>
      <c r="E32" s="6" t="s">
        <v>30</v>
      </c>
      <c r="F32" s="7">
        <v>0</v>
      </c>
    </row>
    <row r="33" spans="1:6" ht="66" x14ac:dyDescent="0.3">
      <c r="A33" s="77"/>
      <c r="B33" s="20" t="s">
        <v>104</v>
      </c>
      <c r="C33" s="8" t="s">
        <v>16</v>
      </c>
      <c r="D33" s="7" t="s">
        <v>9</v>
      </c>
      <c r="E33" s="6" t="s">
        <v>30</v>
      </c>
      <c r="F33" s="7">
        <v>0</v>
      </c>
    </row>
    <row r="34" spans="1:6" ht="66" x14ac:dyDescent="0.3">
      <c r="A34" s="77"/>
      <c r="B34" s="20" t="s">
        <v>105</v>
      </c>
      <c r="C34" s="8" t="s">
        <v>14</v>
      </c>
      <c r="D34" s="7" t="s">
        <v>9</v>
      </c>
      <c r="E34" s="6" t="s">
        <v>30</v>
      </c>
      <c r="F34" s="30">
        <f>IF(F33=0,0,IFERROR(F33/F32,""))</f>
        <v>0</v>
      </c>
    </row>
    <row r="35" spans="1:6" ht="66" x14ac:dyDescent="0.3">
      <c r="A35" s="78"/>
      <c r="B35" s="20" t="s">
        <v>106</v>
      </c>
      <c r="C35" s="5" t="s">
        <v>48</v>
      </c>
      <c r="D35" s="7" t="s">
        <v>9</v>
      </c>
      <c r="E35" s="7" t="s">
        <v>29</v>
      </c>
      <c r="F35" s="31">
        <f>IF(F34="","",IF(F34&gt;1.3,"Rojo",IF(F$21="Ascendente",IF(AND(F34=0,F34=0),0,IF(AND(F34&lt;=F$22,F34&gt;0),"Rojo",IF(AND(F34&gt;F$22,F34&lt;=F$23),"Amarillo",IF(AND(F34&gt;F$23,F34&lt;=F$24),"Verde")))),IF(F$21="Descendente",IF(AND(F34&gt;=F$24,F34&lt;F$23),"Verde",IF(AND(F34&gt;=F$23,F34&lt;F$22),"Amarillo",IF(AND(F34&gt;=F$22,F34&gt;1.3),"Rojo",0)))))))</f>
        <v>0</v>
      </c>
    </row>
    <row r="36" spans="1:6" ht="25.5" x14ac:dyDescent="0.3">
      <c r="A36" s="66" t="s">
        <v>2</v>
      </c>
      <c r="B36" s="21" t="s">
        <v>103</v>
      </c>
      <c r="C36" s="8" t="s">
        <v>112</v>
      </c>
      <c r="D36" s="7" t="s">
        <v>80</v>
      </c>
      <c r="E36" s="6" t="s">
        <v>30</v>
      </c>
      <c r="F36" s="7">
        <v>0</v>
      </c>
    </row>
    <row r="37" spans="1:6" ht="66" x14ac:dyDescent="0.3">
      <c r="A37" s="67"/>
      <c r="B37" s="21" t="s">
        <v>104</v>
      </c>
      <c r="C37" s="8" t="s">
        <v>17</v>
      </c>
      <c r="D37" s="7" t="s">
        <v>9</v>
      </c>
      <c r="E37" s="6" t="s">
        <v>30</v>
      </c>
      <c r="F37" s="7">
        <v>0</v>
      </c>
    </row>
    <row r="38" spans="1:6" ht="66" x14ac:dyDescent="0.3">
      <c r="A38" s="67"/>
      <c r="B38" s="21" t="s">
        <v>105</v>
      </c>
      <c r="C38" s="8" t="s">
        <v>15</v>
      </c>
      <c r="D38" s="7" t="s">
        <v>9</v>
      </c>
      <c r="E38" s="6" t="s">
        <v>30</v>
      </c>
      <c r="F38" s="30">
        <f>IF(F37=0,0,IFERROR(F37/F36,""))</f>
        <v>0</v>
      </c>
    </row>
    <row r="39" spans="1:6" ht="66" x14ac:dyDescent="0.3">
      <c r="A39" s="68"/>
      <c r="B39" s="21" t="s">
        <v>106</v>
      </c>
      <c r="C39" s="5" t="s">
        <v>47</v>
      </c>
      <c r="D39" s="7" t="s">
        <v>9</v>
      </c>
      <c r="E39" s="7" t="s">
        <v>29</v>
      </c>
      <c r="F39" s="31">
        <f>IF(F38="","",IF(F38&gt;1.3,"Rojo",IF(F$21="Ascendente",IF(AND(F38=0,F38=0),0,IF(AND(F38&lt;=F$22,F38&gt;0),"Rojo",IF(AND(F38&gt;F$22,F38&lt;=F$23),"Amarillo",IF(AND(F38&gt;F$23,F38&lt;=F$24),"Verde")))),IF(F$21="Descendente",IF(AND(F38&gt;=F$24,F38&lt;F$23),"Verde",IF(AND(F38&gt;=F$23,F38&lt;F$22),"Amarillo",IF(AND(F38&gt;=F$22,F38&gt;1.3),"Rojo",0)))))))</f>
        <v>0</v>
      </c>
    </row>
    <row r="40" spans="1:6" ht="25.5" x14ac:dyDescent="0.3">
      <c r="A40" s="69" t="s">
        <v>3</v>
      </c>
      <c r="B40" s="22" t="s">
        <v>103</v>
      </c>
      <c r="C40" s="8" t="s">
        <v>113</v>
      </c>
      <c r="D40" s="7" t="s">
        <v>80</v>
      </c>
      <c r="E40" s="6" t="s">
        <v>30</v>
      </c>
      <c r="F40" s="7">
        <v>26</v>
      </c>
    </row>
    <row r="41" spans="1:6" ht="66" x14ac:dyDescent="0.3">
      <c r="A41" s="70"/>
      <c r="B41" s="22" t="s">
        <v>104</v>
      </c>
      <c r="C41" s="8" t="s">
        <v>19</v>
      </c>
      <c r="D41" s="7" t="s">
        <v>9</v>
      </c>
      <c r="E41" s="6" t="s">
        <v>30</v>
      </c>
      <c r="F41" s="7">
        <v>30</v>
      </c>
    </row>
    <row r="42" spans="1:6" ht="66" x14ac:dyDescent="0.3">
      <c r="A42" s="70"/>
      <c r="B42" s="22" t="s">
        <v>105</v>
      </c>
      <c r="C42" s="8" t="s">
        <v>18</v>
      </c>
      <c r="D42" s="7" t="s">
        <v>9</v>
      </c>
      <c r="E42" s="6" t="s">
        <v>30</v>
      </c>
      <c r="F42" s="30">
        <f>IF(F41=0,0,IFERROR(F41/F40,""))</f>
        <v>1.1538461538461537</v>
      </c>
    </row>
    <row r="43" spans="1:6" ht="66" x14ac:dyDescent="0.3">
      <c r="A43" s="71"/>
      <c r="B43" s="22" t="s">
        <v>106</v>
      </c>
      <c r="C43" s="5" t="s">
        <v>46</v>
      </c>
      <c r="D43" s="7" t="s">
        <v>9</v>
      </c>
      <c r="E43" s="7" t="s">
        <v>29</v>
      </c>
      <c r="F43" s="31" t="str">
        <f>IF(F42="","",IF(F42&gt;1.3,"Rojo",IF(F$21="Ascendente",IF(AND(F42=0,F42=0),0,IF(AND(F42&lt;=F$22,F42&gt;0),"Rojo",IF(AND(F42&gt;F$22,F42&lt;=F$23),"Amarillo",IF(AND(F42&gt;F$23,F42&lt;=F$24),"Verde")))),IF(F$21="Descendente",IF(AND(F42&gt;=F$24,F42&lt;F$23),"Verde",IF(AND(F42&gt;=F$23,F42&lt;F$22),"Amarillo",IF(AND(F42&gt;=F$22,F42&gt;1.3),"Rojo",0)))))))</f>
        <v>Amarillo</v>
      </c>
    </row>
    <row r="44" spans="1:6" ht="25.5" x14ac:dyDescent="0.3">
      <c r="A44" s="72" t="s">
        <v>41</v>
      </c>
      <c r="B44" s="38" t="s">
        <v>107</v>
      </c>
      <c r="C44" s="5" t="s">
        <v>114</v>
      </c>
      <c r="D44" s="6" t="s">
        <v>80</v>
      </c>
      <c r="E44" s="6" t="s">
        <v>30</v>
      </c>
      <c r="F44" s="7">
        <v>30</v>
      </c>
    </row>
    <row r="45" spans="1:6" x14ac:dyDescent="0.3">
      <c r="A45" s="72"/>
      <c r="B45" s="38" t="s">
        <v>108</v>
      </c>
      <c r="C45" s="5" t="s">
        <v>44</v>
      </c>
      <c r="D45" s="6" t="s">
        <v>80</v>
      </c>
      <c r="E45" s="6" t="s">
        <v>30</v>
      </c>
      <c r="F45" s="32">
        <f>IF(F44=0,0,IFERROR(F44/F26,""))</f>
        <v>1.1538461538461537</v>
      </c>
    </row>
    <row r="46" spans="1:6" ht="25.5" x14ac:dyDescent="0.3">
      <c r="A46" s="72"/>
      <c r="B46" s="40" t="s">
        <v>106</v>
      </c>
      <c r="C46" s="5" t="s">
        <v>45</v>
      </c>
      <c r="D46" s="6" t="s">
        <v>80</v>
      </c>
      <c r="E46" s="7" t="s">
        <v>29</v>
      </c>
      <c r="F46" s="31" t="str">
        <f>IF(F45="","",IF(F45&gt;1.3,"Rojo",IF(F$21="Ascendente",IF(AND(F45=0,F45=0),0,IF(AND(F45&lt;=F$22,F45&gt;0),"Rojo",IF(AND(F45&gt;F$22,F45&lt;=F$23),"Amarillo",IF(AND(F45&gt;F$23,F45&lt;=F$24),"Verde")))),IF(F$21="Descendente",IF(AND(F45&gt;=F$24,F45&lt;F$23),"Verde",IF(AND(F45&gt;=F$23,F45&lt;F$22),"Amarillo",IF(AND(F45&gt;=F$22,F45&gt;1.3),"Rojo",0)))))))</f>
        <v>Amarillo</v>
      </c>
    </row>
  </sheetData>
  <autoFilter ref="A2:F46" xr:uid="{00000000-0009-0000-0000-000001000000}">
    <filterColumn colId="0" showButton="0"/>
  </autoFilter>
  <mergeCells count="9">
    <mergeCell ref="A44:A46"/>
    <mergeCell ref="A21:A27"/>
    <mergeCell ref="A40:A43"/>
    <mergeCell ref="A2:B2"/>
    <mergeCell ref="A28:A31"/>
    <mergeCell ref="A32:A35"/>
    <mergeCell ref="A36:A39"/>
    <mergeCell ref="A3:A7"/>
    <mergeCell ref="A8:A20"/>
  </mergeCell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DES01</vt:lpstr>
      <vt:lpstr>Instructivo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Oscar González Ruiz</dc:creator>
  <cp:lastModifiedBy>Yareli Fernandez</cp:lastModifiedBy>
  <cp:revision>0</cp:revision>
  <cp:lastPrinted>2024-07-09T16:49:19Z</cp:lastPrinted>
  <dcterms:created xsi:type="dcterms:W3CDTF">2020-02-13T20:51:23Z</dcterms:created>
  <dcterms:modified xsi:type="dcterms:W3CDTF">2024-07-09T16:49:32Z</dcterms:modified>
</cp:coreProperties>
</file>