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mc:AlternateContent xmlns:mc="http://schemas.openxmlformats.org/markup-compatibility/2006">
    <mc:Choice Requires="x15">
      <x15ac:absPath xmlns:x15ac="http://schemas.microsoft.com/office/spreadsheetml/2010/11/ac" url="/Users/hipolito/Documents/MUNICIPIOS PBR/AGUA BLANCA/2024 -2027 AGUA BLANCA/AB 3er trimestre 2024/Formatos Desempe§o Municipios y ODM/"/>
    </mc:Choice>
  </mc:AlternateContent>
  <xr:revisionPtr revIDLastSave="0" documentId="13_ncr:1_{EC747949-33E8-334E-B995-9EC16CB7E7CF}" xr6:coauthVersionLast="47" xr6:coauthVersionMax="47" xr10:uidLastSave="{00000000-0000-0000-0000-000000000000}"/>
  <bookViews>
    <workbookView xWindow="0" yWindow="460" windowWidth="28800" windowHeight="1646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9" i="22" l="1"/>
  <c r="AB65" i="22" l="1"/>
  <c r="AB64" i="22"/>
  <c r="AB63" i="22"/>
  <c r="AB62" i="22"/>
  <c r="AB61" i="22"/>
  <c r="AC61" i="22" s="1"/>
  <c r="AB60" i="22"/>
  <c r="AC60" i="22" s="1"/>
  <c r="AB59" i="22"/>
  <c r="AC59" i="22" s="1"/>
  <c r="AB58" i="22"/>
  <c r="AC58" i="22" s="1"/>
  <c r="AB57" i="22"/>
  <c r="AC57" i="22" s="1"/>
  <c r="AB56" i="22"/>
  <c r="AC56" i="22" s="1"/>
  <c r="AB55" i="22"/>
  <c r="AC55" i="22" s="1"/>
  <c r="AB54" i="22"/>
  <c r="AC54" i="22" s="1"/>
  <c r="AB53" i="22"/>
  <c r="AC53" i="22" s="1"/>
  <c r="AB52" i="22"/>
  <c r="AC52" i="22" s="1"/>
  <c r="AB51" i="22"/>
  <c r="AB50" i="22"/>
  <c r="AC50" i="22" s="1"/>
  <c r="AB49" i="22"/>
  <c r="AC49" i="22" s="1"/>
  <c r="AB48" i="22"/>
  <c r="AC48" i="22" s="1"/>
  <c r="AB47" i="22"/>
  <c r="AB46" i="22"/>
  <c r="AB45" i="22"/>
  <c r="AB44" i="22"/>
  <c r="AB43" i="22"/>
  <c r="AB42" i="22"/>
  <c r="AB41" i="22"/>
  <c r="AC41" i="22" s="1"/>
  <c r="AB40" i="22"/>
  <c r="AC40" i="22" s="1"/>
  <c r="AB39" i="22"/>
  <c r="AB38" i="22"/>
  <c r="AC38" i="22" s="1"/>
  <c r="AB37" i="22"/>
  <c r="AC37" i="22" s="1"/>
  <c r="AB36" i="22"/>
  <c r="AB35" i="22"/>
  <c r="AB34" i="22"/>
  <c r="AB33" i="22"/>
  <c r="AB32" i="22"/>
  <c r="AC32" i="22" s="1"/>
  <c r="AB31" i="22"/>
  <c r="AB30" i="22"/>
  <c r="AB29" i="22"/>
  <c r="AC29" i="22" s="1"/>
  <c r="AB28" i="22"/>
  <c r="AB27" i="22"/>
  <c r="AC27" i="22" s="1"/>
  <c r="AB26" i="22"/>
  <c r="AC26" i="22" s="1"/>
  <c r="AB25" i="22"/>
  <c r="AB24" i="22"/>
  <c r="AB23" i="22"/>
  <c r="AB22" i="22"/>
  <c r="AC22" i="22" s="1"/>
  <c r="AB21" i="22"/>
  <c r="AC21" i="22" s="1"/>
  <c r="AB20" i="22"/>
  <c r="AB19" i="22"/>
  <c r="AB18" i="22"/>
  <c r="AB17" i="22"/>
  <c r="AB16" i="22"/>
  <c r="AB15" i="22"/>
  <c r="AC15" i="22" s="1"/>
  <c r="AB14" i="22"/>
  <c r="AB13" i="22"/>
  <c r="AB12" i="22"/>
  <c r="AB11" i="22"/>
  <c r="AB10" i="22"/>
  <c r="AB9" i="22"/>
  <c r="AB8" i="22"/>
  <c r="AB7" i="22"/>
  <c r="AC7" i="22" s="1"/>
  <c r="AB6" i="22"/>
  <c r="AB5" i="22"/>
  <c r="AC5" i="22" s="1"/>
  <c r="AB4" i="22"/>
  <c r="AC4" i="22" s="1"/>
  <c r="F45" i="12" l="1"/>
  <c r="F46" i="12" s="1"/>
  <c r="F42" i="12"/>
  <c r="F43" i="12" s="1"/>
  <c r="F38" i="12"/>
  <c r="F39" i="12" s="1"/>
  <c r="F34" i="12"/>
  <c r="F35" i="12" s="1"/>
  <c r="F30" i="12"/>
  <c r="F31" i="12" s="1"/>
  <c r="AQ65" i="22" l="1"/>
  <c r="AR65" i="22" s="1"/>
  <c r="AN65" i="22"/>
  <c r="AO65" i="22" s="1"/>
  <c r="AJ65" i="22"/>
  <c r="AF65" i="22"/>
  <c r="AQ64" i="22"/>
  <c r="AR64" i="22" s="1"/>
  <c r="AN64" i="22"/>
  <c r="AO64" i="22" s="1"/>
  <c r="AJ64" i="22"/>
  <c r="AF64" i="22"/>
  <c r="AQ63" i="22"/>
  <c r="AR63" i="22" s="1"/>
  <c r="AN63" i="22"/>
  <c r="AO63" i="22" s="1"/>
  <c r="AJ63" i="22"/>
  <c r="AF63" i="22"/>
  <c r="AQ62" i="22"/>
  <c r="AR62" i="22" s="1"/>
  <c r="AN62" i="22"/>
  <c r="AO62" i="22" s="1"/>
  <c r="AJ62" i="22"/>
  <c r="AF62" i="22"/>
  <c r="AQ61" i="22"/>
  <c r="AR61" i="22" s="1"/>
  <c r="AN61" i="22"/>
  <c r="AO61" i="22" s="1"/>
  <c r="AJ61" i="22"/>
  <c r="AF61" i="22"/>
  <c r="AG61" i="22" s="1"/>
  <c r="AQ60" i="22"/>
  <c r="AR60" i="22" s="1"/>
  <c r="AN60" i="22"/>
  <c r="AO60" i="22" s="1"/>
  <c r="AJ60" i="22"/>
  <c r="AF60" i="22"/>
  <c r="AG60" i="22" s="1"/>
  <c r="AQ59" i="22"/>
  <c r="AR59" i="22" s="1"/>
  <c r="AN59" i="22"/>
  <c r="AO59" i="22" s="1"/>
  <c r="AJ59" i="22"/>
  <c r="AF59" i="22"/>
  <c r="AG59" i="22" s="1"/>
  <c r="AQ58" i="22"/>
  <c r="AR58" i="22" s="1"/>
  <c r="AN58" i="22"/>
  <c r="AO58" i="22" s="1"/>
  <c r="AJ58" i="22"/>
  <c r="AF58" i="22"/>
  <c r="AG58" i="22" s="1"/>
  <c r="AQ57" i="22"/>
  <c r="AR57" i="22" s="1"/>
  <c r="AN57" i="22"/>
  <c r="AO57" i="22" s="1"/>
  <c r="AJ57" i="22"/>
  <c r="AF57" i="22"/>
  <c r="AG57" i="22" s="1"/>
  <c r="AQ56" i="22"/>
  <c r="AR56" i="22" s="1"/>
  <c r="AN56" i="22"/>
  <c r="AO56" i="22" s="1"/>
  <c r="AJ56" i="22"/>
  <c r="AF56" i="22"/>
  <c r="AG56" i="22" s="1"/>
  <c r="AQ55" i="22"/>
  <c r="AR55" i="22" s="1"/>
  <c r="AN55" i="22"/>
  <c r="AO55" i="22" s="1"/>
  <c r="AJ55" i="22"/>
  <c r="AK55" i="22" s="1"/>
  <c r="AF55" i="22"/>
  <c r="AG55" i="22" s="1"/>
  <c r="AQ54" i="22"/>
  <c r="AR54" i="22" s="1"/>
  <c r="AN54" i="22"/>
  <c r="AO54" i="22" s="1"/>
  <c r="AJ54" i="22"/>
  <c r="AK54" i="22" s="1"/>
  <c r="AF54" i="22"/>
  <c r="AG54" i="22" s="1"/>
  <c r="AQ53" i="22"/>
  <c r="AR53" i="22" s="1"/>
  <c r="AN53" i="22"/>
  <c r="AO53" i="22" s="1"/>
  <c r="AJ53" i="22"/>
  <c r="AK53" i="22" s="1"/>
  <c r="AF53" i="22"/>
  <c r="AG53" i="22" s="1"/>
  <c r="AQ52" i="22"/>
  <c r="AR52" i="22" s="1"/>
  <c r="AN52" i="22"/>
  <c r="AO52" i="22" s="1"/>
  <c r="AJ52" i="22"/>
  <c r="AK52" i="22" s="1"/>
  <c r="AF52" i="22"/>
  <c r="AG52" i="22" s="1"/>
  <c r="AQ51" i="22"/>
  <c r="AR51" i="22" s="1"/>
  <c r="AN51" i="22"/>
  <c r="AO51" i="22" s="1"/>
  <c r="AJ51" i="22"/>
  <c r="AF51" i="22"/>
  <c r="AG51" i="22" s="1"/>
  <c r="AQ50" i="22"/>
  <c r="AR50" i="22" s="1"/>
  <c r="AN50" i="22"/>
  <c r="AO50" i="22" s="1"/>
  <c r="AJ50" i="22"/>
  <c r="AK50" i="22" s="1"/>
  <c r="AF50" i="22"/>
  <c r="AG50" i="22" s="1"/>
  <c r="AQ49" i="22"/>
  <c r="AR49" i="22" s="1"/>
  <c r="AN49" i="22"/>
  <c r="AO49" i="22" s="1"/>
  <c r="AJ49" i="22"/>
  <c r="AK49" i="22" s="1"/>
  <c r="AF49" i="22"/>
  <c r="AG49" i="22" s="1"/>
  <c r="AQ48" i="22"/>
  <c r="AR48" i="22" s="1"/>
  <c r="AN48" i="22"/>
  <c r="AO48" i="22" s="1"/>
  <c r="AJ48" i="22"/>
  <c r="AK48" i="22" s="1"/>
  <c r="AF48" i="22"/>
  <c r="AG48" i="22" s="1"/>
  <c r="AQ47" i="22"/>
  <c r="AR47" i="22" s="1"/>
  <c r="AN47" i="22"/>
  <c r="AO47" i="22" s="1"/>
  <c r="AJ47" i="22"/>
  <c r="AF47" i="22"/>
  <c r="AQ46" i="22"/>
  <c r="AR46" i="22" s="1"/>
  <c r="AN46" i="22"/>
  <c r="AO46" i="22" s="1"/>
  <c r="AJ46" i="22"/>
  <c r="AF46" i="22"/>
  <c r="AQ45" i="22"/>
  <c r="AR45" i="22" s="1"/>
  <c r="AN45" i="22"/>
  <c r="AO45" i="22" s="1"/>
  <c r="AJ45" i="22"/>
  <c r="AF45" i="22"/>
  <c r="AG45" i="22" s="1"/>
  <c r="AQ44" i="22"/>
  <c r="AR44" i="22" s="1"/>
  <c r="AN44" i="22"/>
  <c r="AO44" i="22" s="1"/>
  <c r="AJ44" i="22"/>
  <c r="AF44" i="22"/>
  <c r="AG44" i="22" s="1"/>
  <c r="AQ43" i="22"/>
  <c r="AR43" i="22" s="1"/>
  <c r="AN43" i="22"/>
  <c r="AO43" i="22" s="1"/>
  <c r="AJ43" i="22"/>
  <c r="AF43" i="22"/>
  <c r="AQ42" i="22"/>
  <c r="AR42" i="22" s="1"/>
  <c r="AN42" i="22"/>
  <c r="AO42" i="22" s="1"/>
  <c r="AJ42" i="22"/>
  <c r="AF42" i="22"/>
  <c r="AQ41" i="22"/>
  <c r="AR41" i="22" s="1"/>
  <c r="AN41" i="22"/>
  <c r="AO41" i="22" s="1"/>
  <c r="AJ41" i="22"/>
  <c r="AK41" i="22" s="1"/>
  <c r="AF41" i="22"/>
  <c r="AG41" i="22" s="1"/>
  <c r="AQ40" i="22"/>
  <c r="AR40" i="22" s="1"/>
  <c r="AN40" i="22"/>
  <c r="AO40" i="22" s="1"/>
  <c r="AJ40" i="22"/>
  <c r="AK40" i="22" s="1"/>
  <c r="AF40" i="22"/>
  <c r="AG40" i="22" s="1"/>
  <c r="AQ39" i="22"/>
  <c r="AR39" i="22" s="1"/>
  <c r="AN39" i="22"/>
  <c r="AO39" i="22" s="1"/>
  <c r="AJ39" i="22"/>
  <c r="AG39" i="22"/>
  <c r="AF38" i="22"/>
  <c r="AG38" i="22" s="1"/>
  <c r="AF37" i="22"/>
  <c r="AG37" i="22" s="1"/>
  <c r="AF36" i="22"/>
  <c r="AF35" i="22"/>
  <c r="AF34" i="22"/>
  <c r="AF33" i="22"/>
  <c r="AF32" i="22"/>
  <c r="AG32" i="22" s="1"/>
  <c r="AF31" i="22"/>
  <c r="AG31" i="22" s="1"/>
  <c r="AF30" i="22"/>
  <c r="AG30" i="22" s="1"/>
  <c r="AF29" i="22"/>
  <c r="AF28" i="22"/>
  <c r="AF27" i="22"/>
  <c r="AG27" i="22" s="1"/>
  <c r="AF26" i="22"/>
  <c r="AG26" i="22" s="1"/>
  <c r="AF25" i="22"/>
  <c r="AF24" i="22"/>
  <c r="AF23" i="22"/>
  <c r="AG23" i="22" s="1"/>
  <c r="AF22" i="22"/>
  <c r="AG22" i="22" s="1"/>
  <c r="AF21" i="22"/>
  <c r="AG21" i="22" s="1"/>
  <c r="AF20" i="22"/>
  <c r="AF19" i="22"/>
  <c r="AF18" i="22"/>
  <c r="AF17" i="22"/>
  <c r="AF16" i="22"/>
  <c r="AF15" i="22"/>
  <c r="AG15" i="22" s="1"/>
  <c r="AF14" i="22"/>
  <c r="AF13" i="22"/>
  <c r="AF12" i="22"/>
  <c r="AF11" i="22"/>
  <c r="AF10" i="22"/>
  <c r="AF9" i="22"/>
  <c r="AF8" i="22"/>
  <c r="AF7" i="22"/>
  <c r="AG7" i="22" s="1"/>
  <c r="AF6" i="22"/>
  <c r="AG6" i="22" s="1"/>
  <c r="AF5" i="22"/>
  <c r="AG5" i="22" s="1"/>
  <c r="AF4" i="22"/>
  <c r="AG4" i="22" s="1"/>
  <c r="AQ38" i="22"/>
  <c r="AR38" i="22" s="1"/>
  <c r="AQ37" i="22"/>
  <c r="AR37" i="22" s="1"/>
  <c r="AQ36" i="22"/>
  <c r="AR36" i="22" s="1"/>
  <c r="AQ35" i="22"/>
  <c r="AR35" i="22" s="1"/>
  <c r="AQ34" i="22"/>
  <c r="AR34" i="22" s="1"/>
  <c r="AQ33" i="22"/>
  <c r="AR33" i="22" s="1"/>
  <c r="AQ32" i="22"/>
  <c r="AR32" i="22" s="1"/>
  <c r="AQ31" i="22"/>
  <c r="AR31" i="22" s="1"/>
  <c r="AQ30" i="22"/>
  <c r="AR30" i="22" s="1"/>
  <c r="AQ29" i="22"/>
  <c r="AR29" i="22" s="1"/>
  <c r="AQ28" i="22"/>
  <c r="AR28" i="22" s="1"/>
  <c r="AQ27" i="22"/>
  <c r="AR27" i="22" s="1"/>
  <c r="AQ26" i="22"/>
  <c r="AR26" i="22" s="1"/>
  <c r="AQ25" i="22"/>
  <c r="AR25" i="22" s="1"/>
  <c r="AQ24" i="22"/>
  <c r="AR24" i="22" s="1"/>
  <c r="AQ23" i="22"/>
  <c r="AR23" i="22" s="1"/>
  <c r="AQ22" i="22"/>
  <c r="AR22" i="22" s="1"/>
  <c r="AQ21" i="22"/>
  <c r="AR21" i="22" s="1"/>
  <c r="AQ20" i="22"/>
  <c r="AR20" i="22" s="1"/>
  <c r="AQ19" i="22"/>
  <c r="AR19" i="22" s="1"/>
  <c r="AQ18" i="22"/>
  <c r="AR18" i="22" s="1"/>
  <c r="AQ17" i="22"/>
  <c r="AR17" i="22" s="1"/>
  <c r="AQ16" i="22"/>
  <c r="AR16" i="22" s="1"/>
  <c r="AQ15" i="22"/>
  <c r="AR15" i="22" s="1"/>
  <c r="AQ14" i="22"/>
  <c r="AR14" i="22" s="1"/>
  <c r="AQ13" i="22"/>
  <c r="AR13" i="22" s="1"/>
  <c r="AQ12" i="22"/>
  <c r="AR12" i="22" s="1"/>
  <c r="AQ11" i="22"/>
  <c r="AR11" i="22" s="1"/>
  <c r="AQ10" i="22"/>
  <c r="AR10" i="22" s="1"/>
  <c r="AQ9" i="22"/>
  <c r="AR9" i="22" s="1"/>
  <c r="AQ8" i="22"/>
  <c r="AR8" i="22" s="1"/>
  <c r="AQ7" i="22"/>
  <c r="AR7" i="22" s="1"/>
  <c r="AQ6" i="22"/>
  <c r="AR6" i="22" s="1"/>
  <c r="AQ5" i="22"/>
  <c r="AR5" i="22" s="1"/>
  <c r="AQ4" i="22"/>
  <c r="AR4" i="22" s="1"/>
  <c r="AN38" i="22"/>
  <c r="AO38" i="22" s="1"/>
  <c r="AN37" i="22"/>
  <c r="AO37" i="22" s="1"/>
  <c r="AN36" i="22"/>
  <c r="AO36" i="22" s="1"/>
  <c r="AN35" i="22"/>
  <c r="AO35" i="22" s="1"/>
  <c r="AN34" i="22"/>
  <c r="AO34" i="22" s="1"/>
  <c r="AN33" i="22"/>
  <c r="AO33" i="22" s="1"/>
  <c r="AN32" i="22"/>
  <c r="AO32" i="22" s="1"/>
  <c r="AN31" i="22"/>
  <c r="AO31"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N17" i="22"/>
  <c r="AO17" i="22" s="1"/>
  <c r="AN16" i="22"/>
  <c r="AO16" i="22" s="1"/>
  <c r="AN15" i="22"/>
  <c r="AO15" i="22" s="1"/>
  <c r="AN14" i="22"/>
  <c r="AO14" i="22" s="1"/>
  <c r="AN13" i="22"/>
  <c r="AO13" i="22" s="1"/>
  <c r="AN12" i="22"/>
  <c r="AO12" i="22" s="1"/>
  <c r="AN11" i="22"/>
  <c r="AO11" i="22" s="1"/>
  <c r="AN10" i="22"/>
  <c r="AO10" i="22" s="1"/>
  <c r="AN9" i="22"/>
  <c r="AO9" i="22" s="1"/>
  <c r="AN8" i="22"/>
  <c r="AO8" i="22" s="1"/>
  <c r="AN7" i="22"/>
  <c r="AO7" i="22" s="1"/>
  <c r="AN6" i="22"/>
  <c r="AO6" i="22" s="1"/>
  <c r="AN5" i="22"/>
  <c r="AO5" i="22" s="1"/>
  <c r="AN4" i="22"/>
  <c r="AO4" i="22" s="1"/>
  <c r="AJ38" i="22"/>
  <c r="AJ37" i="22"/>
  <c r="AJ36" i="22"/>
  <c r="AJ35" i="22"/>
  <c r="AJ34" i="22"/>
  <c r="AJ33" i="22"/>
  <c r="AJ32" i="22"/>
  <c r="AJ31" i="22"/>
  <c r="AJ30" i="22"/>
  <c r="AJ29" i="22"/>
  <c r="AJ28" i="22"/>
  <c r="AJ27" i="22"/>
  <c r="AK27" i="22" s="1"/>
  <c r="AJ26" i="22"/>
  <c r="AK26" i="22" s="1"/>
  <c r="AJ25" i="22"/>
  <c r="AJ24" i="22"/>
  <c r="AJ23" i="22"/>
  <c r="AJ22" i="22"/>
  <c r="AJ21" i="22"/>
  <c r="AJ20" i="22"/>
  <c r="AJ19" i="22"/>
  <c r="AJ18" i="22"/>
  <c r="AJ17" i="22"/>
  <c r="AJ16" i="22"/>
  <c r="AJ15" i="22"/>
  <c r="AK15" i="22" s="1"/>
  <c r="AJ14" i="22"/>
  <c r="AJ13" i="22"/>
  <c r="AJ12" i="22"/>
  <c r="AJ11" i="22"/>
  <c r="AJ10" i="22"/>
  <c r="AJ9" i="22"/>
  <c r="AJ8" i="22"/>
  <c r="AJ7" i="22"/>
  <c r="AK7" i="22" s="1"/>
  <c r="AJ6" i="22"/>
  <c r="AK6" i="22" s="1"/>
  <c r="AJ5" i="22"/>
  <c r="AK5" i="22" s="1"/>
  <c r="AJ4" i="22"/>
  <c r="AK4" i="22" s="1"/>
</calcChain>
</file>

<file path=xl/sharedStrings.xml><?xml version="1.0" encoding="utf-8"?>
<sst xmlns="http://schemas.openxmlformats.org/spreadsheetml/2006/main" count="1484" uniqueCount="458">
  <si>
    <t>PRIMER TRIMESTRE</t>
  </si>
  <si>
    <t>SEGUNDO TRIMESTRE</t>
  </si>
  <si>
    <t>TERCER TRIMESTRE</t>
  </si>
  <si>
    <t>CUARTO TRIMESTRE</t>
  </si>
  <si>
    <t>REFERENCIA</t>
  </si>
  <si>
    <t>Instructivo de llenado</t>
  </si>
  <si>
    <t>Anual</t>
  </si>
  <si>
    <t>DESCRIPCIÓN</t>
  </si>
  <si>
    <t>OBLIGATORIO</t>
  </si>
  <si>
    <t>SI (Dependiendo del trimestre a entregar)</t>
  </si>
  <si>
    <t>EJEMPLO</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</si>
  <si>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</si>
  <si>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</si>
  <si>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</si>
  <si>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</si>
  <si>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</si>
  <si>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</si>
  <si>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</si>
  <si>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</si>
  <si>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</si>
  <si>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</si>
  <si>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</si>
  <si>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</si>
  <si>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</si>
  <si>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</si>
  <si>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</si>
  <si>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</si>
  <si>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</si>
  <si>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</si>
  <si>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</si>
  <si>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</si>
  <si>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</si>
  <si>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</si>
  <si>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</si>
  <si>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</si>
  <si>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</si>
  <si>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</si>
  <si>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</si>
  <si>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</si>
  <si>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</si>
  <si>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</si>
  <si>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</si>
  <si>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</si>
  <si>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</si>
  <si>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</si>
  <si>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</si>
  <si>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</si>
  <si>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</si>
  <si>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</si>
  <si>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</si>
  <si>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</si>
  <si>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</si>
  <si>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</si>
  <si>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</si>
  <si>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</si>
  <si>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</si>
  <si>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</si>
  <si>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</si>
  <si>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</si>
  <si>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</si>
  <si>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</si>
  <si>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</si>
  <si>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</si>
  <si>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</si>
  <si>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</si>
  <si>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</si>
  <si>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</si>
  <si>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</si>
  <si>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</si>
  <si>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</si>
  <si>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</si>
  <si>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</si>
  <si>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</si>
  <si>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</si>
  <si>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</si>
  <si>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</si>
  <si>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</si>
  <si>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</si>
  <si>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</si>
  <si>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</si>
  <si>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</si>
  <si>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</si>
  <si>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</si>
  <si>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</si>
  <si>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</si>
  <si>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</si>
  <si>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</si>
  <si>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</si>
  <si>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</si>
  <si>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</si>
  <si>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</si>
  <si>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</si>
  <si>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</si>
  <si>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</si>
  <si>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</si>
  <si>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</si>
  <si>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</si>
  <si>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</si>
  <si>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</si>
  <si>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</si>
  <si>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</si>
  <si>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</si>
  <si>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</si>
  <si>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</si>
  <si>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</si>
  <si>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</si>
  <si>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</si>
  <si>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</si>
  <si>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</si>
  <si>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</si>
  <si>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</si>
  <si>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</si>
  <si>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</si>
  <si>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</si>
  <si>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</si>
  <si>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</si>
  <si>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</si>
  <si>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Mensual</t>
  </si>
  <si>
    <t>Trimestral</t>
  </si>
  <si>
    <t>Gestión</t>
  </si>
  <si>
    <t>Actividad</t>
  </si>
  <si>
    <t>F.1</t>
  </si>
  <si>
    <t>P.1</t>
  </si>
  <si>
    <t>A.1.1</t>
  </si>
  <si>
    <t>A.1.2</t>
  </si>
  <si>
    <t>C.2</t>
  </si>
  <si>
    <t>A.2.1</t>
  </si>
  <si>
    <t>A.2.2</t>
  </si>
  <si>
    <t>Ascendente</t>
  </si>
  <si>
    <t>A.1.3</t>
  </si>
  <si>
    <t>A.1.4</t>
  </si>
  <si>
    <t>A.1.5</t>
  </si>
  <si>
    <t>C.3</t>
  </si>
  <si>
    <t>A.3.1</t>
  </si>
  <si>
    <t>A.3.2</t>
  </si>
  <si>
    <t>A.3.3</t>
  </si>
  <si>
    <t>población</t>
  </si>
  <si>
    <t>comunidades</t>
  </si>
  <si>
    <t>acciones</t>
  </si>
  <si>
    <t>sesiones</t>
  </si>
  <si>
    <t>servicios</t>
  </si>
  <si>
    <t>Semestral</t>
  </si>
  <si>
    <t>A.1.6</t>
  </si>
  <si>
    <t>A.1.7</t>
  </si>
  <si>
    <t>A.1.8</t>
  </si>
  <si>
    <t>asuntos</t>
  </si>
  <si>
    <t>reportes</t>
  </si>
  <si>
    <t>procesos</t>
  </si>
  <si>
    <t>Porcentaje de actas firmadas de las sesiones de COPLADEM</t>
  </si>
  <si>
    <t>Mide el número de actas firmadas de las sesiones de COPLADEM</t>
  </si>
  <si>
    <t>Mide el número de comités capacitados para la vigilancia y transparencia del correcto uso de recursos públicos.</t>
  </si>
  <si>
    <t>actas</t>
  </si>
  <si>
    <t>comités</t>
  </si>
  <si>
    <t>inspecciones</t>
  </si>
  <si>
    <t>bitácoras</t>
  </si>
  <si>
    <t>C.4</t>
  </si>
  <si>
    <t>A.4.1</t>
  </si>
  <si>
    <t>toneladas</t>
  </si>
  <si>
    <t>trabajos</t>
  </si>
  <si>
    <t>entregas</t>
  </si>
  <si>
    <t>expedientes</t>
  </si>
  <si>
    <t>publicaciones</t>
  </si>
  <si>
    <t>unidades</t>
  </si>
  <si>
    <t>informes</t>
  </si>
  <si>
    <t>Fin</t>
  </si>
  <si>
    <t>registros</t>
  </si>
  <si>
    <t>A.1</t>
  </si>
  <si>
    <t>Agua Blanca de Iturbide</t>
  </si>
  <si>
    <t xml:space="preserve">ACUERDO 1.- Acuerdo para un Gobierno Municipal Cercano, Justo y Honesto </t>
  </si>
  <si>
    <t>Programa presupuestario de Atención Institucional para un gobierno cercano, justo y honesto</t>
  </si>
  <si>
    <t>Dirección de Planeación</t>
  </si>
  <si>
    <t>Atención de procesos relacionados a prevenir actos de corrupción y del triangulo del fraude</t>
  </si>
  <si>
    <t xml:space="preserve">Porcentaje de procesos relacionados a prevenir actos de corrupción </t>
  </si>
  <si>
    <t>(Procesos para Prevenir Actos de Corrupción Cumplidos / Procesos para Prevenir Actos de Corrupción Programados)*100</t>
  </si>
  <si>
    <t xml:space="preserve">Mide el número de procesos relacionados a prevenir actos de corrupción </t>
  </si>
  <si>
    <t>NA</t>
  </si>
  <si>
    <t>verde</t>
  </si>
  <si>
    <t>Contribuir a lograr un Gobierno Municipal Cercano, Justo y Honesto, mediante la atención institucional de la estructura orgánica municipal</t>
  </si>
  <si>
    <t>Porcentaje de cumplimiento de objetivos del acuerdo 1 del Plan Municipal de Desarrollo</t>
  </si>
  <si>
    <t>(Objetivos del Acuerdo 1 Cumplidos / Objetivos del Acuerdo 1 Programados )*100</t>
  </si>
  <si>
    <t>Mide el cumplimiento de objetivos del acuerdo 1 del Plan Municipal de Desarrollo</t>
  </si>
  <si>
    <t>Objetivos</t>
  </si>
  <si>
    <t>Población Objetivo que cuenta con la atención suficiente y adecuada al realizar sus trámites y servicios, por parte de las unidades administrativas responsables</t>
  </si>
  <si>
    <t xml:space="preserve">Porcentaje de satisfacción ciudadana respecto a la atención recibida </t>
  </si>
  <si>
    <t>(Personas encuestadas con respuesta favorable / Total de personas encuestadas)*100</t>
  </si>
  <si>
    <t xml:space="preserve">Mide la satisfacción ciudadana respecto a la atención recibida </t>
  </si>
  <si>
    <t>Porcentaje</t>
  </si>
  <si>
    <t>Componente</t>
  </si>
  <si>
    <t>Observaciones de control interno cumplidas por la Contraloría respecto al informe 2021 de auditoría de la ASEH</t>
  </si>
  <si>
    <t>C. 1</t>
  </si>
  <si>
    <t>Porcentaje de observaciones de control interno cumplidas</t>
  </si>
  <si>
    <t>(Observaciones de control interno cumplidas / Total de observaciones de control interno presentadas)*100</t>
  </si>
  <si>
    <t>Mide el número de observaciones de control interno cumplidas</t>
  </si>
  <si>
    <t>observaciones</t>
  </si>
  <si>
    <t>Atención de los componentes y principios del MICI, a cargo de la Contraloría Interna Municipal</t>
  </si>
  <si>
    <t>Porcentaje de componentes y principios instalados del MICI</t>
  </si>
  <si>
    <t>Mide el número de componentes y principios instalados del MICI</t>
  </si>
  <si>
    <t>componentes</t>
  </si>
  <si>
    <t>Informe de actividades entregado al ITAIH, por parte de la unidad de transparencia municipal</t>
  </si>
  <si>
    <t>Porcentaje de informes entregados al ITAIH</t>
  </si>
  <si>
    <t>(Informes entregados / Informes programados para entrega)*100</t>
  </si>
  <si>
    <t>Mide el número de informes entregados al ITAIH</t>
  </si>
  <si>
    <t>Cumplimiento de obligaciones de transparencia publicadas conforme a los criterios establecidos en la página municipal y la PNT</t>
  </si>
  <si>
    <t>A. 2.1</t>
  </si>
  <si>
    <t>Porcentaje de obligaciones de transparencia publicadas con actualización</t>
  </si>
  <si>
    <t>(Publicaciones de Obligaciones de Transparencia Realizadas / Publicaciones de Obligaciones de Transparencia Programadas)*100</t>
  </si>
  <si>
    <t>Mide el número de obligaciones de transparencia publicadas con actualización</t>
  </si>
  <si>
    <t xml:space="preserve">Atención  a los procesos respecto de las solicitudes de información que realizan los ciudadanos </t>
  </si>
  <si>
    <t>A. 2.2</t>
  </si>
  <si>
    <t>Porcentaje de cumplimiento de los procesos a las solicitudes de información</t>
  </si>
  <si>
    <t>(Procesos de Solicitudes de Información Cumplidos / Procesos de Solicitudes de Información Programados para su Cumplimiento)*100</t>
  </si>
  <si>
    <t>Mide el número de cumplimiento de los procesos a las solicitudes de información</t>
  </si>
  <si>
    <t>Registro de asuntos, eventos y obligaciones institucionales atendidas a través de la Secretaría General Municipal</t>
  </si>
  <si>
    <t>Porcentaje de asuntos, eventos y obligaciones institucionales atendidas a través de la Secretaría General Municipal</t>
  </si>
  <si>
    <t>(Asuntos, Eventos y Obligaciones Institucionales Atendidos / Asuntos, Eventos y Obligaciones Institucionales Programados para Atención)*100</t>
  </si>
  <si>
    <t>Mide el número de asuntos, eventos y obligaciones institucionales atendidas a través de la Secretaría General Municipal</t>
  </si>
  <si>
    <t>Cumplimiento de sesiones de cabildo para la atención de asuntos de interés público</t>
  </si>
  <si>
    <t>A. 3.1</t>
  </si>
  <si>
    <t>Porcentaje de sesiones de cabildo realizadas</t>
  </si>
  <si>
    <t>(Sesiones de Cabildo Realizadas  / Sesiones de Cabildo Programadas)*100</t>
  </si>
  <si>
    <t>Mide el número de sesiones de cabildo realizadas</t>
  </si>
  <si>
    <t>Atención de trámites que requiere la población respecto a su necesidad de documentos oficiales.</t>
  </si>
  <si>
    <t>A. 3.2</t>
  </si>
  <si>
    <t>Porcentaje de reporte de trámites que requiere la población respecto a su necesidad de documentos oficiales</t>
  </si>
  <si>
    <t>(Reporte de trámites de Documentación Oficial Entregados  / Reporte de trámites de Documentación Oficial Registrados para Entrega)*100</t>
  </si>
  <si>
    <t>Mide el número de reporte de trámites que requiere la población respecto a su necesidad de documentos oficiales</t>
  </si>
  <si>
    <t xml:space="preserve">Administración del archivo documental y digital en cumplimiento de la normatividad aplicable, para la correcta gestión, resguardo, conservación y preservación del acervo documental municipal </t>
  </si>
  <si>
    <t>A. 3.3</t>
  </si>
  <si>
    <t xml:space="preserve">Porcentaje de reporte de cumplimiento de las etapas del PADA </t>
  </si>
  <si>
    <t>(Etapas del PADA Cumplidas  / Etapas del PADA Programadas)*100</t>
  </si>
  <si>
    <t xml:space="preserve">Mide el número de reporte de cumplimiento de las etapas del PADA </t>
  </si>
  <si>
    <t>Atención de las actividades solicitadas por la Dirección General de Bibliotecas en la biblioteca municipal, en beneficio de la población lectora.</t>
  </si>
  <si>
    <t>A. 3.4</t>
  </si>
  <si>
    <t>Porcentaje de actividades cumplidas de las bibliotecas con base en  los requerimientos de la DGB</t>
  </si>
  <si>
    <t>(Actividades  de Bibliotecas Cumplidas  /Actividades de Bibliotecas Programadas para su Cumplimiento)*100</t>
  </si>
  <si>
    <t>Mide el número de actividades cumplidas de las bibliotecas con base en  los requerimientos de la DGB</t>
  </si>
  <si>
    <t>actividades</t>
  </si>
  <si>
    <t>Servicios digitales cumplidos en los Centros Comunitarios de Aprendizaje, para fortalecer el conocimiento de TIC´s en la población estudantil</t>
  </si>
  <si>
    <t>A. 3.5</t>
  </si>
  <si>
    <t>Porcentaje de servicios ofrecidos en los CCA</t>
  </si>
  <si>
    <t>(Servicios de los CCA Realizados  /Servicios de los CCA Programados)*100</t>
  </si>
  <si>
    <t>Mide el número de servicios ofrecidos en los CCA</t>
  </si>
  <si>
    <t xml:space="preserve">Informe del Registro del Estado Familiar entregado a la Dirección General del Registro del Estado Familiar del Estado de Hidalgo </t>
  </si>
  <si>
    <t>C. 4</t>
  </si>
  <si>
    <t xml:space="preserve">Porcentaje de entregas de informes al DGREF </t>
  </si>
  <si>
    <t>(Informes Entregados a la DGREF/ Informes Programados para Entrega a la DGREF)*100</t>
  </si>
  <si>
    <t xml:space="preserve">Mide el número de entregas de informes al DGREF </t>
  </si>
  <si>
    <t>Dotar a la ciudadanía de documentos oficiales que garanticen el reconocimiento de sus actos del Estado familiar, con perspectiva de inclusión.</t>
  </si>
  <si>
    <t>A. 4.1</t>
  </si>
  <si>
    <t>Porcentaje de expedición de registros, inscripciones y certificaciones de actos propios del Registro del Estado Familiar.</t>
  </si>
  <si>
    <t>(Entrega de Documentos del Estado Familiar  /Documentos del Estado Familiar Registrados para Entrega)*100</t>
  </si>
  <si>
    <t>Mide el número de expedición de registros, inscripciones y certificaciones de actos propios del Registro del Estado Familiar.</t>
  </si>
  <si>
    <t>Informe del Índice de Rendición de Cuentas publicado por la ASEH</t>
  </si>
  <si>
    <t>C. 5</t>
  </si>
  <si>
    <t>Promedio porcentual de cumplimiento a la entrega de información del IRC</t>
  </si>
  <si>
    <t>Promedio de índice de Rendición de Cuentas Publicado 1+2+3+4 / 4</t>
  </si>
  <si>
    <t>Mide el cumplimiento a la entrega de información del IRC</t>
  </si>
  <si>
    <t>Registro de ingresos propios realizado con apego a la normatividad correspondiente</t>
  </si>
  <si>
    <t>A. 5.1</t>
  </si>
  <si>
    <t>Porcentaje de ingresos propios registrados (reporte)  mensualmente</t>
  </si>
  <si>
    <t>(Ingresos Propios del Municipio Registrados  /Ingresos Propios del Municipio Programados)*100</t>
  </si>
  <si>
    <t>Mide el número de ingresos propios registrados (reporte)  mensualmente</t>
  </si>
  <si>
    <t>ingresos</t>
  </si>
  <si>
    <t>Cumplimiento de procesos relacionados a la propiedad de bienes inmuebles y su recaudación correspondiente</t>
  </si>
  <si>
    <t>A. 5.2</t>
  </si>
  <si>
    <t>Porcentaje de reporte de recaudación relacionada a la propiedad de bienes inmuebles</t>
  </si>
  <si>
    <t>(Recaudación Relacionada a la Propiedad de Inmuebles Recabada /Recaudación Relacionada a la Propiedad de Inmuebles Registrada para Recabar)*100</t>
  </si>
  <si>
    <t>Mide el número de reportes de recaudación relacionada a la propiedad de bienes inmuebles</t>
  </si>
  <si>
    <t>Informe de eventos y asuntos atendidos relacionados a la seguridad del municipio</t>
  </si>
  <si>
    <t>C. 6</t>
  </si>
  <si>
    <t>Porcentaje de productividad del estado de fuerza</t>
  </si>
  <si>
    <t>(Informe de Productividad del Estado de Fuerza Entregado/ Informe de Productividad del Estado de Fuerza Programado)*100</t>
  </si>
  <si>
    <t>Mide la productividad del estado de fuerza</t>
  </si>
  <si>
    <t>Realización de bitácora o formato que describe el cumplimiento de procesos y trámites relacionados a la conciliación y atención de conflictos</t>
  </si>
  <si>
    <t>A. 6.1</t>
  </si>
  <si>
    <t xml:space="preserve">Porcentaje de bitácoras o formatos de conciliación entregados </t>
  </si>
  <si>
    <t>(Bitácoras o Formatos de Conciliación Entregados /Bitácoras o Formatos de Conciliación Programados para Entrega)*100</t>
  </si>
  <si>
    <t xml:space="preserve">Mide el número de bitácoras o formatos de conciliación entregados </t>
  </si>
  <si>
    <t>Implentación de acciones de prevención y atención para disminuir los riesgos que permitan salvaguardar a la población en sus bienes y entorno, ante fenómenos naturales, accidentes, siniestros y desastres</t>
  </si>
  <si>
    <t>A. 6.2</t>
  </si>
  <si>
    <t>Porcentaje de reporte de acciones de prevención y atención de riesgos</t>
  </si>
  <si>
    <t>(Reporte de Acciones de Prevención y Atención de Riesgos Entregado /Reporte de Acciones de Prevención y Atención de Riesgos Programado)*100</t>
  </si>
  <si>
    <t>Mide el número de reporte de acciones de prevención y atención de riesgos</t>
  </si>
  <si>
    <t>2. Acuerdo para el Bienestar del Pueblo</t>
  </si>
  <si>
    <t>Programa presupuestario de Atención Humana e Igualitaria al Desarrollo Social</t>
  </si>
  <si>
    <t>Contribuir a lograr el Bienestar del Pueblo, mediante la atención institucional de la estructura orgánica municipal</t>
  </si>
  <si>
    <t>Porcentaje de programas, planes y políticas públicas realizados para elevar las líneas de bienestar de la población vulnerable</t>
  </si>
  <si>
    <t>(Programas, Planes y Políticas Públicas, Realizados /Programas, Planes y Políticas Públicas, Programados)*100</t>
  </si>
  <si>
    <t>Mide el número de programas, planes y políticas públicas realizados para elevar las líneas de bienestar de la población vulnerable</t>
  </si>
  <si>
    <t>Programas</t>
  </si>
  <si>
    <t xml:space="preserve">Población Objetivo que cuenta con la atención a sus necesidades y que permitiran elevar su calidad de vida </t>
  </si>
  <si>
    <t>Porcentaje de población beneficiada en temas de asistencia y desarrollo social</t>
  </si>
  <si>
    <t>(Población Beneficiada con Asistencia Social y Desarrollo Social /Población Programada para ser Beneficiada con Asistencia Social y Desarrollo Social)*100</t>
  </si>
  <si>
    <t>Mide el número de población beneficiada en temas de asistencia y desarrollo social</t>
  </si>
  <si>
    <t>Reportes e informes entregados al Sistema Estatal DIF respecto de los programas operados en el municipio a cargo del sistema municipal</t>
  </si>
  <si>
    <t>Porcentaje de entrega de reporte mensual al sistema estatal DIF</t>
  </si>
  <si>
    <t>(Reportes Mensuales Entregados al DIF Estatal /Reportes Mensuales Programados para Entregar al DIF Estatal)*100</t>
  </si>
  <si>
    <t>Mide el número de entregas de reporte mensual al sistema estatal DIF</t>
  </si>
  <si>
    <t>Registro de actividades relacionadas al trabajo social y en atención a estudios socioeconómicos, visitas domiciliarías, acompañamientos, etc.</t>
  </si>
  <si>
    <t>Porcentaje de entrega de reporte mensual de actividades de trabajo social</t>
  </si>
  <si>
    <t>(Reportes Mensuales Entregado de Trabajo Social /Reportes Mensual Programado para Entrega de Trabajo Social)*100</t>
  </si>
  <si>
    <t>Mide el número de entregas de reporte mensual de actividades de trabajo social</t>
  </si>
  <si>
    <t>Sesiones y consultas psicológicas realizadas a personas que se encuentran en estado de vulnerabilidad</t>
  </si>
  <si>
    <t>Porcentaje de entrega de reporte mensual de actividades de psicología</t>
  </si>
  <si>
    <t>(Reportes Mensuales Entregado de Actividades de Psicología /Reportes Mensual Programado para Entrega de  las Actividades de Psicología)*100</t>
  </si>
  <si>
    <t>Mide el número de entregas de reporte mensual de actividades de psicología</t>
  </si>
  <si>
    <t>Acciones y actividades realizadas a los menores en situación de riesgo para prevenir conductas antisociales o transtornos psicoemocionales</t>
  </si>
  <si>
    <t>Porcentaje de entrega de reporte mensual de actividades de PAMAR</t>
  </si>
  <si>
    <t>(Reportes Mensuales Entregado de Actividades del PAMAR /Reportes Mensual Programado para Entrega de  las Actividades del PAMAR)*100</t>
  </si>
  <si>
    <t>Mide el número de entregas de reporte mensual de actividades de PAMAR</t>
  </si>
  <si>
    <t>Apoyos de medicamentos y estudios médicos proporcionados a la población vulnerable para mejorar su calidad de vida</t>
  </si>
  <si>
    <t>Porcentaje reporte de apoyos en medicamentos y estudios médicos</t>
  </si>
  <si>
    <t>(Reportes Mensuales de Entrega de Apoyos en Medicamentos y Estudios Médicos/Reportes Mensuales Programado para Entrega de Apoyos en Medicamentos y Estudios Médicos)*100</t>
  </si>
  <si>
    <t>Mide el número de reportes de apoyos en medicamentos y estudios médicos</t>
  </si>
  <si>
    <t>Realización de terapias físicas para la atención de pacientes con alguna discapacidad temporal o permanente</t>
  </si>
  <si>
    <t>Porcentaje de reporte de terapias físicas realizadas</t>
  </si>
  <si>
    <t>(Reportes Mensual Entregado de Terapias Físicas/Reportes Mensual Programado para Entrega de Terapias Físicas)*100</t>
  </si>
  <si>
    <t>Mide el número de reportes de terapias físicas realizadas</t>
  </si>
  <si>
    <t>Registro de la atención de programas alimentarios dirigidos a menores en condiciones de vulnerabilidad inscritos en instituciones educativas</t>
  </si>
  <si>
    <t>Porcentaje de entrega de reporte mensual de programas alimentarios</t>
  </si>
  <si>
    <t>(Reportes Mensual Entregado de Programas Alimentarios/Reportes Mensual Programado para Entrega de Programas Alimentarios)*100</t>
  </si>
  <si>
    <t>Mide el número de entregas de reporte mensual de programas alimentarios</t>
  </si>
  <si>
    <t>Registro de la atención de personas en condiciones de vulnerabilidad a través de porciones alimentarias en los EAEyD</t>
  </si>
  <si>
    <t>Porcentaje de reporte mensual de porciones alimentarias entregadas en los EAEyD</t>
  </si>
  <si>
    <t>(Reportes Mensual Entregado de Porciones Alimentarias en los EAEyD/Reportes Mensual Programado para Entrega de Porciones Alimentarias de los EAEyD)*100</t>
  </si>
  <si>
    <t>Mide el número de reportes mensual de porciones alimentarias entregadas en los EAEyD</t>
  </si>
  <si>
    <t>Atención del programa de asistencia alimentaria dirigido a sujetos vulnerables, con alguna discapacidad y adultos mayores</t>
  </si>
  <si>
    <t>Porcentaje de entrega de reporte mensual del programa de asistencia alimentaria</t>
  </si>
  <si>
    <t>(Reportes Mensual Entregado de Asistencia Alimentaria/Reportes Mensual Programado para Entrega de Asistencia Alimentaria)*100</t>
  </si>
  <si>
    <t>Mide el número de entregas de reporte mensual del programa de asistencia alimentaria</t>
  </si>
  <si>
    <t>Coordinar y ejecutar, programas y acciones en materia de desarrollo social, con el propósito de minimizar las condiciones de pobreza, marginación de los grupos vulnerables y con ello lograr el mejoramiento de su calidad de vida.</t>
  </si>
  <si>
    <t>Porcentaje de registro de acciones en materia de Desarrollo Social</t>
  </si>
  <si>
    <t>(Registro de Acciones en Materia de Desarrollo Social Realizadas/Registro de Acciones en Materia de Desarrollo Social Programadas)*100</t>
  </si>
  <si>
    <t>Mide el número de registros de acciones en materia de Desarrollo Social</t>
  </si>
  <si>
    <t>Elaboración del informe de actividades solicitado por el Instituto Hidalguense de la Mujer, para registrar las atenciones de la mujer en eventos de violencia o vulneración de sus derechos</t>
  </si>
  <si>
    <t>Porcentaje de informes entregados al IHM</t>
  </si>
  <si>
    <t>(Informes del Instituto Hidalguense de la Mujer Entregados/Informes del Instituto Hidalguense de la Mujer Programados para Entrega)*100</t>
  </si>
  <si>
    <t>Mide el número de informes entregados al IHM</t>
  </si>
  <si>
    <t>Acciones para fomentar la activación física, la recreación y el deporte en la población del municipio para lograr fortalecer la integración familiar y con ello blindar a nuestras infancias y juventudes de adicciones y conductas antisociales</t>
  </si>
  <si>
    <t>Porcentaje de acciones y actividades deportivas y recreativas realizadas</t>
  </si>
  <si>
    <t>(Acciones y Actividades Deportivas y Recreativas Realizadas/Acciones y Actividades Deportivas y Recreativas Programadas)*100</t>
  </si>
  <si>
    <t>Mide el número de acciones y actividades deportivas y recreativas realizadas</t>
  </si>
  <si>
    <t>3.- Acuerdo para el Desarrollo Económico.</t>
  </si>
  <si>
    <t>Programa presupuestario Agua Blanca de Iturbide con Desarrollo Sostenible, Prospero y Dinámico</t>
  </si>
  <si>
    <t>Contribuir a lograr el Desarrollo Económico, mediante la atención institucional de la estructura orgánica municipal</t>
  </si>
  <si>
    <t>Tasa de población economicamente activa</t>
  </si>
  <si>
    <t>(Población Económicamente Activa del Año Actual/Población Económicamente Activa del Año Anterior-1)*100</t>
  </si>
  <si>
    <t>Mide la Tasa de población economicamente activa</t>
  </si>
  <si>
    <t>Población Objetivo que cuenta con actividades productivas con el impulso de las autoridades municipales</t>
  </si>
  <si>
    <t xml:space="preserve">Porcentaje de unidades productivas registradas en los padrones municipales </t>
  </si>
  <si>
    <t>(Unidades Productivas Registradas en el Padrón Municipal/Unidades Productivas Programadas para ser Registradas en el Padrón Municipal)*100</t>
  </si>
  <si>
    <t xml:space="preserve">Mide el número de unidades productivas registradas en los padrones municipales </t>
  </si>
  <si>
    <t>Informe de actividades realizadas respecto al desarrollo rural del municipio</t>
  </si>
  <si>
    <t>Porcentaje de informes presentados respecto al desarrollo rural</t>
  </si>
  <si>
    <t>(Informes Presentados de Desarrollo Rural/Informes Programados para Entrega de Desarrollo Rural)*100</t>
  </si>
  <si>
    <t>Mide el número de informes presentados respecto al desarrollo rural</t>
  </si>
  <si>
    <t>Actividades realizadas para atender las necesidades de los productores, agricolas, pecuarios y acuicolas</t>
  </si>
  <si>
    <t>Porcentaje de carpetas de reporte de actividades para el desarrollo rural</t>
  </si>
  <si>
    <t>(Carpetas de Reporte de Actividades de Desarrollo Rural Entregadas/Carpetas de Reporte de Actividades de Desarrollo Rural Programadas)*100</t>
  </si>
  <si>
    <t>Mide el número de carpetas de reporte de actividades para el desarrollo rural</t>
  </si>
  <si>
    <t>carpetas</t>
  </si>
  <si>
    <t>Promover y fomentar la actividad turística, costumbres y tradiciones de nuestro municipio para dar a conocer nuestra identidad.</t>
  </si>
  <si>
    <t>Porcentaje de informes entregados para constar la promoción turística en el municipio</t>
  </si>
  <si>
    <t>(Informes de Promoción Turística Entregados/Informes de Promoción Turística Programados  para Entrega)*100</t>
  </si>
  <si>
    <t>Mide el número de informes entregados para constar la promoción turística en el municipio</t>
  </si>
  <si>
    <t>Acciones y actividades relacionadas al Turismo de aventura y artesanal</t>
  </si>
  <si>
    <t>Porcentaje de actividades relacionadas al Turismo de aventura y artesanal</t>
  </si>
  <si>
    <t>(Actividades de Turismo de Aventura y Artesanal Realizadas/Actividades de Turismo de Aventura y Artesanal Programadas)*100</t>
  </si>
  <si>
    <t>Mide el número de actividades relacionadas al Turismo de aventura y artesanal</t>
  </si>
  <si>
    <t>Reporte de entrega de licencias de funcionamiento que permite fortalecer los ingresos propios</t>
  </si>
  <si>
    <t>Porcentaje de entrega de reporte de licencias de funcionamiento</t>
  </si>
  <si>
    <t>(entrega de reporte de licencias de funcionamiento / reportes de licencias programados)*100</t>
  </si>
  <si>
    <t>Mide el número de entrega de reporte de licencias de funcionamiento</t>
  </si>
  <si>
    <t>Recorridos e inspecciones a comercios para conocer el estatus de sus placas de funcionamiento</t>
  </si>
  <si>
    <t>Porcentaje de inspecciones para mantener el cumplimiento de la normatividad en las actividades comerciales</t>
  </si>
  <si>
    <t>(Informes de Cumplimiento de Actividades Comerciales Realizadas/Informes de Cumplimiento de Actividades Comerciales Programadas)*100</t>
  </si>
  <si>
    <t>Mide el número de inspecciones para mantener el cumplimiento de la normatividad en las actividades comerciales</t>
  </si>
  <si>
    <t>4. Acuerdo para el Desarrollo Sostenible e Infraestructura Transformadora</t>
  </si>
  <si>
    <t>Programa presupuestario de Atención al Desarrollo Sostenible e Infraestructura Transformadora</t>
  </si>
  <si>
    <t>Contribuir a lograr el Desarrollo Sostenible e Infraestructura Transformadora, mediante la atención institucional de la estructura orgánica municipal</t>
  </si>
  <si>
    <t>Porcentaje de obras realizadas con los fondos correspondientes a la obra pública</t>
  </si>
  <si>
    <t>(Obras Realizadas con Fondos Públicos/Obras Programadas con Fondos Públicos)*100</t>
  </si>
  <si>
    <t>Mide el número de obras realizadas con los fondos correspondientes a la obra pública</t>
  </si>
  <si>
    <t>Obras</t>
  </si>
  <si>
    <t>Población Objetivo que cuenta con Desarrollo Sostenible e Infraestructura Transformadora</t>
  </si>
  <si>
    <t>Porcentaje de comunidades atendidas con inversión pública</t>
  </si>
  <si>
    <t>(Comunidades Atendidas con Inversión Pública/Comunidades Programadas para Atender con Inversión Pública)*100</t>
  </si>
  <si>
    <t>Mide el número de comunidades atendidas con inversión pública</t>
  </si>
  <si>
    <t>Actas de entrega recepción firmadas por las partes interesadas y en cumplimiento de la normatividad</t>
  </si>
  <si>
    <t>Porcentaje de actas de entrega recepción de obra firmadas</t>
  </si>
  <si>
    <t>(Actas de Entrega Recepción Firmadas / Actas de Entrega Recepción Programadas para Firmar)*100</t>
  </si>
  <si>
    <t>Mide el número de actas de entrega recepción de obra firmadas</t>
  </si>
  <si>
    <t>Bitácora de revisión de obra públicas realizadas así como sus reportes fotográficos</t>
  </si>
  <si>
    <t>Porcentaje de entrega de bitácoras de revisión de obra y reportes fotográficos</t>
  </si>
  <si>
    <t>(Bitácoras de Revisión de Obra y Reportes Fotográficos Entregados / Bitácoras de Revisión de Obra y Reportes Fotográficos Programados para Entregar)*100</t>
  </si>
  <si>
    <t>Mide el número de entregas de bitácoras de revisión de obra y reportes fotográficos</t>
  </si>
  <si>
    <t>Expedientes técnicos elaborados lograr la autorización y ejecución de obra pública que le abone a la inversión pública del municipio</t>
  </si>
  <si>
    <t>Porcentaje de expedientes técnicos dictáminados</t>
  </si>
  <si>
    <t>(Expedientes Técnicos Dictaminados / Expedientes Técnicos Programados para Dictaminar )*100</t>
  </si>
  <si>
    <t>Mide el número de expedientes técnicos dictáminados</t>
  </si>
  <si>
    <t>Actas de las sesiones del COPLADEM con la firma de todos sus integrantes</t>
  </si>
  <si>
    <t>(Actas de las Sesiones de COPLADEM  Firmadas / Actas de las Sesiones de COPLADEM  Programadas para Firmar)*100</t>
  </si>
  <si>
    <t>Cumplir con los procesos de contratación de obras y acciones, tales como convocatoria, visita de obra junta de aclaraciones, presentación y apertura de propuestas, dictamen y fallo.</t>
  </si>
  <si>
    <t>Porcentaje de procesos de contratación con cumplimiento de las bases establecidas</t>
  </si>
  <si>
    <t>(Procesos de Contratación Cumpliendo con las Bases Establecidas Realizados / Procesos de Contratación Cumpliendo con las Bases Establecidas Programados)*100</t>
  </si>
  <si>
    <t>Mide el número de procesos de contratación con cumplimiento de las bases establecidas</t>
  </si>
  <si>
    <t>Comités de obra integrados por vecinos para observar el adecuado proceso en la ejecución de obra pública</t>
  </si>
  <si>
    <t>Porcentaje de comités capacitados para la vigilancia y transparencia del correcto uso de recursos públicos.</t>
  </si>
  <si>
    <t>(Comités Capacitados en la Vigilancia y Transparencia de los Recursos Públicos / Comités Programados para Capacitar en la Vigilancia y Transparencia de los Recursos Públicos)*100</t>
  </si>
  <si>
    <t>Reporte de actividades relacionadas a  los trabajos realizados en la oficialía mayor</t>
  </si>
  <si>
    <t>Porcentaje de reporte de actividades de la oficialía mayor</t>
  </si>
  <si>
    <t>(Reportes de Actividades de la Oficialía Mayor Entregados / Reportes de Actividades de la Oficialía Mayor Programados para Entregar)*100</t>
  </si>
  <si>
    <t>Mide el número de reporte de actividades de la oficialía mayor</t>
  </si>
  <si>
    <t>Cumplimiento de ampliación y rehabilitación de alumbrado público en las colonias del Municipio</t>
  </si>
  <si>
    <t>Porcentaje de bitácoras de reportes de alumbrado público cumplidos</t>
  </si>
  <si>
    <t>(Bitácoras de Reportes de Alumbrado Público Cumplidas / Bitácoras de Reportes de Alumbrado Público Programadas)*100</t>
  </si>
  <si>
    <t>Mide el número de bitácoras de reportes de alumbrado público cumplidos</t>
  </si>
  <si>
    <t>Registro adecuado del consumo de combustible del parque vehicular del municipio</t>
  </si>
  <si>
    <t>Porcentaje de registro de rendimiento de combustible de vehículos.</t>
  </si>
  <si>
    <t>registro de rendimiento de combustible de vehículos / registros programados *100</t>
  </si>
  <si>
    <t>Mide el número de registros de rendimiento de combustible de vehículos.</t>
  </si>
  <si>
    <t xml:space="preserve">Atención a la demanda de mantenimeinto de espacios públicos como escuelas, jardines y panteón </t>
  </si>
  <si>
    <t>Porcentaje de reporte de atenciones o apoyos realizados en escuelas y  panteón</t>
  </si>
  <si>
    <t>(Reporte de Atenciones Realizadas en escuelas y panteón / Reporte de Atenciones Programadas)*100</t>
  </si>
  <si>
    <t>Mide el número de reportes de atenciones o apoyos realizados en escuelas y  panteón</t>
  </si>
  <si>
    <t>Lograr que las y los ciudadanos del municipio cuenten con una buena cobertura de Servicios Públicos Municipales de calidad.</t>
  </si>
  <si>
    <t>Porcentaje de reportes de servicios públicos realizados en todo el municipio (Total de servicios municipales).</t>
  </si>
  <si>
    <t>(Reportes de Servicios Públicos Realizados  / Reportes de Servicios Públicos Programados )*100</t>
  </si>
  <si>
    <t>Mide el número de reportes de servicios públicos realizados en todo el municipio (Total de servicios municipales).</t>
  </si>
  <si>
    <t>Acciones para obras y acciones que permiten la prestación de agua entubada y alcantarillado, incluyendo el saneamiento, entendiendo como tal la conducción, tratamiento, alejamiento y descarga de las aguas residuales.</t>
  </si>
  <si>
    <t>Porcentaje de trabajos de mantenimiento y atención a la red de agua potable y alcantarillado</t>
  </si>
  <si>
    <t>(Trabajos de Mantenimiento y Atención a la Red de Agua Potable y Alcantarillado Realizados / Trabajos de Mantenimiento y Atención a la Red de Agua Potable y Alcantarillado Programados)*100</t>
  </si>
  <si>
    <t>Mide el número de trabajos de mantenimiento y atención a la red de agua potable y alcantarillado</t>
  </si>
  <si>
    <t>Reportes para registrar el logro de la protección, conservación
aprovechamiento sustentable y restauración de los recursos naturales</t>
  </si>
  <si>
    <t>C.5</t>
  </si>
  <si>
    <t>Porcentaje de reporte de actividades realizadas para la protección del medio ambiente</t>
  </si>
  <si>
    <t>(Reportes de Actividades Realizadas para la Protección del Medio Ambiente  / Reportes de Actividades Programadas para la Protección del Medio Ambiente)*100</t>
  </si>
  <si>
    <t>Mide el número de reportes de actividades realizadas para la protección del medio ambiente</t>
  </si>
  <si>
    <t>Atención de actividades para el cuidado de los recursos naturales, así como acciones de adaptación y mitigación al cambio climático para reducir la vulnerabilidad</t>
  </si>
  <si>
    <t>Porcentaje de actividades propias a los procesos forestales</t>
  </si>
  <si>
    <t>(Actividades de Procesos Forestales Realizadas  / Actividades de Procesos Forestales Programadas)*100</t>
  </si>
  <si>
    <t>Mide el número de actividades propias a los procesos forestales</t>
  </si>
  <si>
    <t>Actividades para la recolección de residuos con características domiciliarias que provienen de cualquier otra actividad dentro de establecimientos o en la vía pública y los resultantes de la limpieza de las vías y lugares públicos.</t>
  </si>
  <si>
    <t>Porcentaje de toneladas enviadas al destino final de RSU</t>
  </si>
  <si>
    <t>(Toneladas de Residuos Sólidos Urbanos Enviadas / Toneladas de Residuos Sólidos Urbanos Prografmadas para Enviar)*100</t>
  </si>
  <si>
    <t>Mide el número de toneladas enviadas al destino final de RSU</t>
  </si>
  <si>
    <t>Acciones para realizar los procesos artificiales al que se someten las aguas residuales, para eliminar o alterar sus constituyentes o inconvenientes y así hacerlas menos peligrosas.</t>
  </si>
  <si>
    <t>A. 5.3</t>
  </si>
  <si>
    <t>Porcentaje de trabajos preventivos y correctivos en las PTAR</t>
  </si>
  <si>
    <t>(Trabajos Preventivos y Correctivos en las PTAR Realizados / Trabajos Preventivos y Correctivos en las PTAR Programados)*100</t>
  </si>
  <si>
    <t>Mide el número de trabajos preventivos y correctivos en las PTAR</t>
  </si>
  <si>
    <t>Amarillo</t>
  </si>
  <si>
    <t>Rojo</t>
  </si>
  <si>
    <t>3er trimestre</t>
  </si>
  <si>
    <t xml:space="preserve">Área que genera la información Dirección de Planeación, nombre del documento: Fichas técnicas de los indicadores de resultados, frecuencia de medición mensual, documentación e información disponible en el link: : https://aguablanca.gob.mx/index.php/transparencia/planeacion/fichas-para-indicadores </t>
  </si>
  <si>
    <t xml:space="preserve">Área que genera la información Dirección de Planeación, nombre del documento: Fichas técnicas de los indicadores de resultados, frecuencia de medición anual, documentación e información disponible en el link: : https://aguablanca.gob.mx/index.php/transparencia/planeacion/fichas-para-indicadores </t>
  </si>
  <si>
    <t xml:space="preserve">Área que genera la información Dirección de Planeación, nombre del documento: Fichas técnicas de los indicadores de resultados, frecuencia de medición trimestral, documentación e información disponible en el link: : https://aguablanca.gob.mx/index.php/transparencia/planeacion/fichas-para-indicadores </t>
  </si>
  <si>
    <t xml:space="preserve">Área que genera la información Dirección de Planeación, nombre del documento: Fichas técnicas de los indicadores de resultados, frecuencia de medición semestral, documentación e información disponible en el link: : https://aguablanca.gob.mx/index.php/transparencia/planeacion/fichas-para-indicadores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</si>
</sst>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8"/>
      <color theme="1"/>
      <name val="Arial"/>
      <family val="2"/>
    </font>
    <font>
      <sz val="8"/>
      <name val="Calibri"/>
      <family val="2"/>
    </font>
    <font>
      <sz val="11"/>
      <color theme="1"/>
      <name val="Arial"/>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theme="0"/>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indexed="64"/>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0" fontId="24" fillId="2" borderId="1"/>
  </cellStyleXfs>
  <cellXfs count="95">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0" borderId="2" xfId="0" applyFont="1" applyBorder="1" applyAlignment="1">
      <alignment horizontal="center" vertical="center" wrapText="1"/>
    </xf>
    <xf numFmtId="0" fontId="22" fillId="12" borderId="2" xfId="0" applyFont="1" applyFill="1" applyBorder="1" applyAlignment="1">
      <alignment horizontal="center" vertical="center" wrapText="1"/>
    </xf>
    <xf numFmtId="0" fontId="22" fillId="0" borderId="13" xfId="0" applyFont="1" applyBorder="1" applyAlignment="1">
      <alignment horizontal="center" vertical="center" wrapText="1"/>
    </xf>
    <xf numFmtId="0" fontId="24" fillId="0" borderId="2" xfId="0" applyFont="1" applyBorder="1" applyAlignment="1">
      <alignment horizontal="center" vertical="center" wrapText="1"/>
    </xf>
    <xf numFmtId="3" fontId="24" fillId="0" borderId="2" xfId="0" applyNumberFormat="1" applyFont="1" applyBorder="1" applyAlignment="1">
      <alignment horizontal="center" vertical="center" wrapText="1"/>
    </xf>
    <xf numFmtId="0" fontId="22" fillId="0" borderId="2" xfId="6" applyFont="1" applyBorder="1" applyAlignment="1">
      <alignment horizontal="center" vertical="center" wrapText="1"/>
    </xf>
    <xf numFmtId="0" fontId="24" fillId="12" borderId="2"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2" xfId="21" applyFont="1" applyBorder="1" applyAlignment="1">
      <alignment horizontal="center" vertical="center" wrapText="1"/>
    </xf>
    <xf numFmtId="0" fontId="22" fillId="16" borderId="2" xfId="6"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2" xfId="0" applyFont="1" applyBorder="1" applyAlignment="1">
      <alignment vertical="center" wrapText="1"/>
    </xf>
    <xf numFmtId="0" fontId="22" fillId="2" borderId="12" xfId="0" applyFont="1" applyFill="1" applyBorder="1" applyAlignment="1">
      <alignment horizontal="center" vertical="center" wrapText="1"/>
    </xf>
    <xf numFmtId="10" fontId="22" fillId="0" borderId="2" xfId="7" applyNumberFormat="1" applyFont="1" applyBorder="1" applyAlignment="1">
      <alignment horizontal="center" vertical="center" wrapText="1"/>
    </xf>
    <xf numFmtId="2" fontId="22" fillId="2" borderId="2" xfId="18" applyNumberFormat="1" applyFont="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2 2" xfId="24" xr:uid="{5D8E074F-1C1D-AD49-9C68-0047E2C48C2E}"/>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8">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133199</xdr:rowOff>
    </xdr:from>
    <xdr:to>
      <xdr:col>1</xdr:col>
      <xdr:colOff>304800</xdr:colOff>
      <xdr:row>1</xdr:row>
      <xdr:rowOff>7621</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33199"/>
          <a:ext cx="1325880" cy="72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65"/>
  <sheetViews>
    <sheetView tabSelected="1" zoomScale="125" zoomScaleNormal="120" workbookViewId="0">
      <selection activeCell="O52" sqref="O52"/>
    </sheetView>
  </sheetViews>
  <sheetFormatPr baseColWidth="10" defaultRowHeight="15" x14ac:dyDescent="0.2"/>
  <cols>
    <col min="1" max="1" width="17.83203125" customWidth="1"/>
    <col min="2" max="2" width="8.1640625" customWidth="1"/>
    <col min="3" max="3" width="9.83203125" customWidth="1"/>
    <col min="4" max="4" width="18.83203125" customWidth="1"/>
    <col min="5" max="5" width="13.1640625" customWidth="1"/>
    <col min="6" max="6" width="13" customWidth="1"/>
    <col min="7" max="7" width="8.5" customWidth="1"/>
    <col min="8" max="8" width="38.1640625" customWidth="1"/>
    <col min="9" max="9" width="9.1640625" customWidth="1"/>
    <col min="10" max="10" width="13.1640625" customWidth="1"/>
    <col min="11" max="11" width="21.1640625" customWidth="1"/>
    <col min="12" max="12" width="17.1640625" customWidth="1"/>
    <col min="13" max="13" width="9.1640625" customWidth="1"/>
    <col min="14" max="14" width="11" style="2" customWidth="1"/>
    <col min="15" max="15" width="12.1640625" style="2" customWidth="1"/>
    <col min="16" max="16" width="7" style="2" customWidth="1"/>
    <col min="17" max="17" width="6.33203125" style="2" customWidth="1"/>
    <col min="18" max="18" width="31.1640625" style="2" customWidth="1"/>
    <col min="19" max="22" width="12.83203125" style="2" customWidth="1"/>
    <col min="23" max="23" width="10.83203125" style="2" customWidth="1"/>
    <col min="24" max="25" width="12.1640625" style="2" customWidth="1"/>
    <col min="26" max="29" width="9.1640625" style="2" customWidth="1"/>
    <col min="30" max="30" width="9" style="2" customWidth="1"/>
    <col min="31" max="31" width="9" style="1" customWidth="1"/>
    <col min="32" max="33" width="9" customWidth="1"/>
    <col min="34" max="37" width="8.83203125" customWidth="1"/>
    <col min="38" max="41" width="9.1640625" customWidth="1"/>
    <col min="42" max="42" width="8.5" customWidth="1"/>
    <col min="43" max="43" width="12.1640625" customWidth="1"/>
    <col min="44" max="44" width="8.5" customWidth="1"/>
  </cols>
  <sheetData>
    <row r="1" spans="1:44" ht="67.25" customHeight="1" x14ac:dyDescent="0.2">
      <c r="A1" s="33"/>
      <c r="B1" s="33"/>
      <c r="C1" s="35" t="s">
        <v>68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row>
    <row r="2" spans="1:44" ht="15" customHeight="1" x14ac:dyDescent="0.2">
      <c r="A2" s="63" t="s">
        <v>74</v>
      </c>
      <c r="B2" s="64"/>
      <c r="C2" s="64"/>
      <c r="D2" s="64"/>
      <c r="E2" s="65"/>
      <c r="F2" s="79" t="s">
        <v>49</v>
      </c>
      <c r="G2" s="80"/>
      <c r="H2" s="80"/>
      <c r="I2" s="80"/>
      <c r="J2" s="80"/>
      <c r="K2" s="80"/>
      <c r="L2" s="80"/>
      <c r="M2" s="80"/>
      <c r="N2" s="80"/>
      <c r="O2" s="80"/>
      <c r="P2" s="80"/>
      <c r="Q2" s="80"/>
      <c r="R2" s="81"/>
      <c r="S2" s="82" t="s">
        <v>42</v>
      </c>
      <c r="T2" s="83"/>
      <c r="U2" s="83"/>
      <c r="V2" s="83"/>
      <c r="W2" s="83"/>
      <c r="X2" s="83"/>
      <c r="Y2" s="84"/>
      <c r="Z2" s="73" t="s">
        <v>0</v>
      </c>
      <c r="AA2" s="74"/>
      <c r="AB2" s="74"/>
      <c r="AC2" s="75"/>
      <c r="AD2" s="76" t="s">
        <v>1</v>
      </c>
      <c r="AE2" s="77"/>
      <c r="AF2" s="77"/>
      <c r="AG2" s="78"/>
      <c r="AH2" s="66" t="s">
        <v>2</v>
      </c>
      <c r="AI2" s="67"/>
      <c r="AJ2" s="67"/>
      <c r="AK2" s="68"/>
      <c r="AL2" s="69" t="s">
        <v>3</v>
      </c>
      <c r="AM2" s="70"/>
      <c r="AN2" s="70"/>
      <c r="AO2" s="71"/>
      <c r="AP2" s="72" t="s">
        <v>41</v>
      </c>
      <c r="AQ2" s="72"/>
      <c r="AR2" s="72"/>
    </row>
    <row r="3" spans="1:44" s="3" customFormat="1" ht="74.25" customHeight="1" thickBot="1" x14ac:dyDescent="0.25">
      <c r="A3" s="17" t="s">
        <v>69</v>
      </c>
      <c r="B3" s="36" t="s">
        <v>70</v>
      </c>
      <c r="C3" s="36" t="s">
        <v>71</v>
      </c>
      <c r="D3" s="17" t="s">
        <v>115</v>
      </c>
      <c r="E3" s="17" t="s">
        <v>72</v>
      </c>
      <c r="F3" s="18" t="s">
        <v>83</v>
      </c>
      <c r="G3" s="18" t="s">
        <v>84</v>
      </c>
      <c r="H3" s="18" t="s">
        <v>85</v>
      </c>
      <c r="I3" s="16" t="s">
        <v>86</v>
      </c>
      <c r="J3" s="16" t="s">
        <v>87</v>
      </c>
      <c r="K3" s="18" t="s">
        <v>88</v>
      </c>
      <c r="L3" s="18" t="s">
        <v>89</v>
      </c>
      <c r="M3" s="37" t="s">
        <v>90</v>
      </c>
      <c r="N3" s="37" t="s">
        <v>91</v>
      </c>
      <c r="O3" s="37" t="s">
        <v>92</v>
      </c>
      <c r="P3" s="37" t="s">
        <v>93</v>
      </c>
      <c r="Q3" s="37" t="s">
        <v>94</v>
      </c>
      <c r="R3" s="37" t="s">
        <v>95</v>
      </c>
      <c r="S3" s="38" t="s">
        <v>96</v>
      </c>
      <c r="T3" s="39" t="s">
        <v>97</v>
      </c>
      <c r="U3" s="39" t="s">
        <v>98</v>
      </c>
      <c r="V3" s="39" t="s">
        <v>99</v>
      </c>
      <c r="W3" s="38" t="s">
        <v>100</v>
      </c>
      <c r="X3" s="38" t="s">
        <v>101</v>
      </c>
      <c r="Y3" s="38" t="s">
        <v>102</v>
      </c>
      <c r="Z3" s="19" t="s">
        <v>103</v>
      </c>
      <c r="AA3" s="19" t="s">
        <v>104</v>
      </c>
      <c r="AB3" s="19" t="s">
        <v>105</v>
      </c>
      <c r="AC3" s="19" t="s">
        <v>106</v>
      </c>
      <c r="AD3" s="20" t="s">
        <v>103</v>
      </c>
      <c r="AE3" s="20" t="s">
        <v>104</v>
      </c>
      <c r="AF3" s="20" t="s">
        <v>105</v>
      </c>
      <c r="AG3" s="20" t="s">
        <v>106</v>
      </c>
      <c r="AH3" s="21" t="s">
        <v>103</v>
      </c>
      <c r="AI3" s="21" t="s">
        <v>104</v>
      </c>
      <c r="AJ3" s="21" t="s">
        <v>105</v>
      </c>
      <c r="AK3" s="21" t="s">
        <v>106</v>
      </c>
      <c r="AL3" s="22" t="s">
        <v>103</v>
      </c>
      <c r="AM3" s="22" t="s">
        <v>104</v>
      </c>
      <c r="AN3" s="22" t="s">
        <v>105</v>
      </c>
      <c r="AO3" s="22" t="s">
        <v>106</v>
      </c>
      <c r="AP3" s="38" t="s">
        <v>107</v>
      </c>
      <c r="AQ3" s="38" t="s">
        <v>108</v>
      </c>
      <c r="AR3" s="40" t="s">
        <v>106</v>
      </c>
    </row>
    <row r="4" spans="1:44" ht="74.5" customHeight="1" x14ac:dyDescent="0.2">
      <c r="A4" s="59" t="s">
        <v>167</v>
      </c>
      <c r="B4" s="42">
        <v>2024</v>
      </c>
      <c r="C4" s="55" t="s">
        <v>453</v>
      </c>
      <c r="D4" s="55" t="s">
        <v>168</v>
      </c>
      <c r="E4" s="55" t="s">
        <v>169</v>
      </c>
      <c r="F4" s="42" t="s">
        <v>170</v>
      </c>
      <c r="G4" s="42" t="s">
        <v>164</v>
      </c>
      <c r="H4" s="58" t="s">
        <v>177</v>
      </c>
      <c r="I4" s="42" t="s">
        <v>121</v>
      </c>
      <c r="J4" s="60" t="s">
        <v>178</v>
      </c>
      <c r="K4" s="42" t="s">
        <v>179</v>
      </c>
      <c r="L4" s="60" t="s">
        <v>180</v>
      </c>
      <c r="M4" s="42" t="s">
        <v>25</v>
      </c>
      <c r="N4" s="42" t="s">
        <v>34</v>
      </c>
      <c r="O4" s="42" t="s">
        <v>6</v>
      </c>
      <c r="P4" s="54">
        <v>7</v>
      </c>
      <c r="Q4" s="42">
        <v>2023</v>
      </c>
      <c r="R4" s="56" t="s">
        <v>455</v>
      </c>
      <c r="S4" s="42" t="s">
        <v>128</v>
      </c>
      <c r="T4" s="61">
        <v>0.3</v>
      </c>
      <c r="U4" s="61">
        <v>0.79</v>
      </c>
      <c r="V4" s="61">
        <v>0.8</v>
      </c>
      <c r="W4" s="54">
        <v>7</v>
      </c>
      <c r="X4" s="62" t="s">
        <v>175</v>
      </c>
      <c r="Y4" s="62" t="s">
        <v>181</v>
      </c>
      <c r="Z4" s="45">
        <v>0</v>
      </c>
      <c r="AA4" s="43">
        <v>0</v>
      </c>
      <c r="AB4" s="24">
        <f t="shared" ref="AB4:AB65" si="0">IF(AA4=0,0,IFERROR(AA4/Z4,""))</f>
        <v>0</v>
      </c>
      <c r="AC4" s="26">
        <f t="shared" ref="AC4:AC40" si="1">IF(AB4="","",IF(AB4&gt;1.3,"Rojo",IF($S4="Ascendente",IF(AND(AB4=0,AB4=0),0,IF(AND(AB4&lt;=$T4,AB4&gt;0),"Rojo",IF(AND(AB4&gt;$T4,AB4&lt;=$U4),"Amarillo",IF(AND(AB4&gt;$U4,AB4&lt;=$V4),"Verde")))),IF($S4="Descendente",IF(AND(AB4&gt;=$V4,AB4&lt;$U4),"Verde",IF(AND(AB4&gt;=$U4,AB4&lt;$T4),"Amarillo",IF(AND(AB4&gt;=$T4,AB4&gt;1.3),"Rojo",0)))))))</f>
        <v>0</v>
      </c>
      <c r="AD4" s="45">
        <v>0</v>
      </c>
      <c r="AE4" s="43">
        <v>0</v>
      </c>
      <c r="AF4" s="24">
        <f t="shared" ref="AF4:AF38" si="2">IF(AE4=0,0,IFERROR(AE4/AD4,""))</f>
        <v>0</v>
      </c>
      <c r="AG4" s="26">
        <f t="shared" ref="AG4:AG61" si="3">IF(AF4="","",IF(AF4&gt;1.3,"Rojo",IF($S4="Ascendente",IF(AND(AF4=0,AF4=0),0,IF(AND(AF4&lt;=$T4,AF4&gt;0),"Rojo",IF(AND(AF4&gt;$T4,AF4&lt;=$U4),"Amarillo",IF(AND(AF4&gt;$U4,AF4&lt;=$V4),"Verde")))),IF($S4="Descendente",IF(AND(AF4&gt;=$V4,AF4&lt;$U4),"Verde",IF(AND(AF4&gt;=$U4,AF4&lt;$T4),"Amarillo",IF(AND(AF4&gt;=$T4,AF4&gt;1.3),"Rojo",0)))))))</f>
        <v>0</v>
      </c>
      <c r="AH4" s="45">
        <v>0</v>
      </c>
      <c r="AI4" s="43">
        <v>0</v>
      </c>
      <c r="AJ4" s="24">
        <f t="shared" ref="AJ4:AJ38" si="4">IF(AI4=0,0,IFERROR(AI4/AH4,""))</f>
        <v>0</v>
      </c>
      <c r="AK4" s="26">
        <f t="shared" ref="AK4:AK7" si="5">IF(AJ4="","",IF(AJ4&gt;1.3,"Rojo",IF($S4="Ascendente",IF(AND(AJ4=0,AJ4=0),0,IF(AND(AJ4&lt;=$T4,AJ4&gt;0),"Rojo",IF(AND(AJ4&gt;$T4,AJ4&lt;=$U4),"Amarillo",IF(AND(AJ4&gt;$U4,AJ4&lt;=$V4),"Verde")))),IF($S4="Descendente",IF(AND(AJ4&gt;=$V4,AJ4&lt;$U4),"Verde",IF(AND(AJ4&gt;=$U4,AJ4&lt;$T4),"Amarillo",IF(AND(AJ4&gt;=$T4,AJ4&gt;1.3),"Rojo",0)))))))</f>
        <v>0</v>
      </c>
      <c r="AL4" s="23"/>
      <c r="AM4" s="23"/>
      <c r="AN4" s="24">
        <f t="shared" ref="AN4:AN38" si="6">IF(AM4=0,0,IFERROR(AM4/AL4,""))</f>
        <v>0</v>
      </c>
      <c r="AO4" s="26">
        <f t="shared" ref="AO4:AO65" si="7">IF(AN4="","",IF(AN4&gt;1.3,"Rojo",IF($S4="Ascendente",IF(AND(AN4=0,AN4=0),0,IF(AND(AN4&lt;=$T4,AN4&gt;0),"Rojo",IF(AND(AN4&gt;$T4,AN4&lt;=$U4),"Amarillo",IF(AND(AN4&gt;$U4,AN4&lt;=$V4),"Verde")))),IF($S4="Descendente",IF(AND(AN4&gt;=$V4,AN4&lt;$U4),"Verde",IF(AND(AN4&gt;=$U4,AN4&lt;$T4),"Amarillo",IF(AND(AN4&gt;=$T4,AN4&gt;1.3),"Rojo",0)))))))</f>
        <v>0</v>
      </c>
      <c r="AP4" s="23"/>
      <c r="AQ4" s="25">
        <f t="shared" ref="AQ4:AQ38" si="8">IF(AP4=0,0,IFERROR(AP4/X4,""))</f>
        <v>0</v>
      </c>
      <c r="AR4" s="26">
        <f t="shared" ref="AR4:AR65" si="9">IF(AQ4="","",IF(AQ4&gt;1.3,"Rojo",IF($S4="Ascendente",IF(AND(AQ4=0,AQ4=0),0,IF(AND(AQ4&lt;=$T4,AQ4&gt;0),"Rojo",IF(AND(AQ4&gt;$T4,AQ4&lt;=$U4),"Amarillo",IF(AND(AQ4&gt;$U4,AQ4&lt;=$V4),"Verde")))),IF($S4="Descendente",IF(AND(AQ4&gt;=$V4,AQ4&lt;$U4),"Verde",IF(AND(AQ4&gt;=$U4,AQ4&lt;$T4),"Amarillo",IF(AND(AQ4&gt;=$T4,AQ4&gt;1.3),"Rojo",0)))))))</f>
        <v>0</v>
      </c>
    </row>
    <row r="5" spans="1:44" ht="101" customHeight="1" x14ac:dyDescent="0.2">
      <c r="A5" s="59" t="s">
        <v>167</v>
      </c>
      <c r="B5" s="42">
        <v>2024</v>
      </c>
      <c r="C5" s="55" t="s">
        <v>453</v>
      </c>
      <c r="D5" s="55" t="s">
        <v>168</v>
      </c>
      <c r="E5" s="55" t="s">
        <v>169</v>
      </c>
      <c r="F5" s="42" t="s">
        <v>170</v>
      </c>
      <c r="G5" s="42" t="s">
        <v>66</v>
      </c>
      <c r="H5" s="52" t="s">
        <v>182</v>
      </c>
      <c r="I5" s="42" t="s">
        <v>122</v>
      </c>
      <c r="J5" s="51" t="s">
        <v>183</v>
      </c>
      <c r="K5" s="42" t="s">
        <v>184</v>
      </c>
      <c r="L5" s="51" t="s">
        <v>185</v>
      </c>
      <c r="M5" s="42" t="s">
        <v>25</v>
      </c>
      <c r="N5" s="62" t="s">
        <v>34</v>
      </c>
      <c r="O5" s="42" t="s">
        <v>6</v>
      </c>
      <c r="P5" s="42">
        <v>100</v>
      </c>
      <c r="Q5" s="42">
        <v>2023</v>
      </c>
      <c r="R5" s="56" t="s">
        <v>455</v>
      </c>
      <c r="S5" s="42" t="s">
        <v>128</v>
      </c>
      <c r="T5" s="61">
        <v>0.3</v>
      </c>
      <c r="U5" s="61">
        <v>0.79</v>
      </c>
      <c r="V5" s="61">
        <v>0.8</v>
      </c>
      <c r="W5" s="42">
        <v>100</v>
      </c>
      <c r="X5" s="62" t="s">
        <v>175</v>
      </c>
      <c r="Y5" s="62" t="s">
        <v>186</v>
      </c>
      <c r="Z5" s="45">
        <v>0</v>
      </c>
      <c r="AA5" s="43">
        <v>0</v>
      </c>
      <c r="AB5" s="24">
        <f t="shared" si="0"/>
        <v>0</v>
      </c>
      <c r="AC5" s="26">
        <f t="shared" si="1"/>
        <v>0</v>
      </c>
      <c r="AD5" s="45">
        <v>0</v>
      </c>
      <c r="AE5" s="43">
        <v>0</v>
      </c>
      <c r="AF5" s="24">
        <f t="shared" si="2"/>
        <v>0</v>
      </c>
      <c r="AG5" s="26">
        <f t="shared" si="3"/>
        <v>0</v>
      </c>
      <c r="AH5" s="45">
        <v>0</v>
      </c>
      <c r="AI5" s="43">
        <v>0</v>
      </c>
      <c r="AJ5" s="24">
        <f t="shared" si="4"/>
        <v>0</v>
      </c>
      <c r="AK5" s="26">
        <f t="shared" si="5"/>
        <v>0</v>
      </c>
      <c r="AL5" s="23"/>
      <c r="AM5" s="23"/>
      <c r="AN5" s="24">
        <f t="shared" si="6"/>
        <v>0</v>
      </c>
      <c r="AO5" s="26">
        <f t="shared" si="7"/>
        <v>0</v>
      </c>
      <c r="AP5" s="23"/>
      <c r="AQ5" s="25">
        <f t="shared" si="8"/>
        <v>0</v>
      </c>
      <c r="AR5" s="26">
        <f t="shared" si="9"/>
        <v>0</v>
      </c>
    </row>
    <row r="6" spans="1:44" ht="74.5" customHeight="1" x14ac:dyDescent="0.2">
      <c r="A6" s="59" t="s">
        <v>167</v>
      </c>
      <c r="B6" s="42">
        <v>2024</v>
      </c>
      <c r="C6" s="55" t="s">
        <v>453</v>
      </c>
      <c r="D6" s="55" t="s">
        <v>168</v>
      </c>
      <c r="E6" s="55" t="s">
        <v>169</v>
      </c>
      <c r="F6" s="42" t="s">
        <v>170</v>
      </c>
      <c r="G6" s="42" t="s">
        <v>187</v>
      </c>
      <c r="H6" s="50" t="s">
        <v>188</v>
      </c>
      <c r="I6" s="42" t="s">
        <v>189</v>
      </c>
      <c r="J6" s="44" t="s">
        <v>190</v>
      </c>
      <c r="K6" s="42" t="s">
        <v>191</v>
      </c>
      <c r="L6" s="44" t="s">
        <v>192</v>
      </c>
      <c r="M6" s="42" t="s">
        <v>119</v>
      </c>
      <c r="N6" s="62" t="s">
        <v>34</v>
      </c>
      <c r="O6" s="42" t="s">
        <v>6</v>
      </c>
      <c r="P6" s="42">
        <v>39</v>
      </c>
      <c r="Q6" s="42">
        <v>2023</v>
      </c>
      <c r="R6" s="56" t="s">
        <v>455</v>
      </c>
      <c r="S6" s="42" t="s">
        <v>128</v>
      </c>
      <c r="T6" s="61">
        <v>0.3</v>
      </c>
      <c r="U6" s="61">
        <v>0.79</v>
      </c>
      <c r="V6" s="61">
        <v>0.8</v>
      </c>
      <c r="W6" s="42">
        <v>39</v>
      </c>
      <c r="X6" s="62" t="s">
        <v>175</v>
      </c>
      <c r="Y6" s="62" t="s">
        <v>193</v>
      </c>
      <c r="Z6" s="45">
        <v>0</v>
      </c>
      <c r="AA6" s="43">
        <v>0</v>
      </c>
      <c r="AB6" s="24">
        <f t="shared" si="0"/>
        <v>0</v>
      </c>
      <c r="AC6" s="26">
        <v>0</v>
      </c>
      <c r="AD6" s="45">
        <v>0</v>
      </c>
      <c r="AE6" s="43">
        <v>0</v>
      </c>
      <c r="AF6" s="24">
        <f t="shared" si="2"/>
        <v>0</v>
      </c>
      <c r="AG6" s="26">
        <f t="shared" si="3"/>
        <v>0</v>
      </c>
      <c r="AH6" s="45">
        <v>0</v>
      </c>
      <c r="AI6" s="43">
        <v>0</v>
      </c>
      <c r="AJ6" s="24">
        <f t="shared" si="4"/>
        <v>0</v>
      </c>
      <c r="AK6" s="26">
        <f t="shared" si="5"/>
        <v>0</v>
      </c>
      <c r="AL6" s="23"/>
      <c r="AM6" s="23"/>
      <c r="AN6" s="24">
        <f t="shared" si="6"/>
        <v>0</v>
      </c>
      <c r="AO6" s="26">
        <f t="shared" si="7"/>
        <v>0</v>
      </c>
      <c r="AP6" s="23"/>
      <c r="AQ6" s="25">
        <f t="shared" si="8"/>
        <v>0</v>
      </c>
      <c r="AR6" s="26">
        <f t="shared" si="9"/>
        <v>0</v>
      </c>
    </row>
    <row r="7" spans="1:44" ht="74.5" customHeight="1" x14ac:dyDescent="0.2">
      <c r="A7" s="59" t="s">
        <v>167</v>
      </c>
      <c r="B7" s="42">
        <v>2024</v>
      </c>
      <c r="C7" s="55" t="s">
        <v>453</v>
      </c>
      <c r="D7" s="55" t="s">
        <v>168</v>
      </c>
      <c r="E7" s="55" t="s">
        <v>169</v>
      </c>
      <c r="F7" s="42" t="s">
        <v>170</v>
      </c>
      <c r="G7" s="42" t="s">
        <v>120</v>
      </c>
      <c r="H7" s="50" t="s">
        <v>194</v>
      </c>
      <c r="I7" s="42" t="s">
        <v>123</v>
      </c>
      <c r="J7" s="44" t="s">
        <v>195</v>
      </c>
      <c r="K7" s="42" t="s">
        <v>191</v>
      </c>
      <c r="L7" s="44" t="s">
        <v>196</v>
      </c>
      <c r="M7" s="42" t="s">
        <v>119</v>
      </c>
      <c r="N7" s="62" t="s">
        <v>34</v>
      </c>
      <c r="O7" s="42" t="s">
        <v>6</v>
      </c>
      <c r="P7" s="42">
        <v>5</v>
      </c>
      <c r="Q7" s="42">
        <v>2023</v>
      </c>
      <c r="R7" s="56" t="s">
        <v>455</v>
      </c>
      <c r="S7" s="42" t="s">
        <v>128</v>
      </c>
      <c r="T7" s="61">
        <v>0.3</v>
      </c>
      <c r="U7" s="61">
        <v>0.79</v>
      </c>
      <c r="V7" s="61">
        <v>0.8</v>
      </c>
      <c r="W7" s="42">
        <v>5</v>
      </c>
      <c r="X7" s="62" t="s">
        <v>175</v>
      </c>
      <c r="Y7" s="62" t="s">
        <v>197</v>
      </c>
      <c r="Z7" s="45">
        <v>0</v>
      </c>
      <c r="AA7" s="43">
        <v>0</v>
      </c>
      <c r="AB7" s="24">
        <f t="shared" si="0"/>
        <v>0</v>
      </c>
      <c r="AC7" s="26">
        <f t="shared" si="1"/>
        <v>0</v>
      </c>
      <c r="AD7" s="45">
        <v>0</v>
      </c>
      <c r="AE7" s="43">
        <v>0</v>
      </c>
      <c r="AF7" s="24">
        <f t="shared" si="2"/>
        <v>0</v>
      </c>
      <c r="AG7" s="26">
        <f t="shared" si="3"/>
        <v>0</v>
      </c>
      <c r="AH7" s="45">
        <v>0</v>
      </c>
      <c r="AI7" s="43">
        <v>0</v>
      </c>
      <c r="AJ7" s="24">
        <f t="shared" si="4"/>
        <v>0</v>
      </c>
      <c r="AK7" s="26">
        <f t="shared" si="5"/>
        <v>0</v>
      </c>
      <c r="AL7" s="23"/>
      <c r="AM7" s="23"/>
      <c r="AN7" s="24">
        <f t="shared" si="6"/>
        <v>0</v>
      </c>
      <c r="AO7" s="26">
        <f t="shared" si="7"/>
        <v>0</v>
      </c>
      <c r="AP7" s="23"/>
      <c r="AQ7" s="25">
        <f t="shared" si="8"/>
        <v>0</v>
      </c>
      <c r="AR7" s="26">
        <f t="shared" si="9"/>
        <v>0</v>
      </c>
    </row>
    <row r="8" spans="1:44" ht="74.5" customHeight="1" x14ac:dyDescent="0.2">
      <c r="A8" s="59" t="s">
        <v>167</v>
      </c>
      <c r="B8" s="42">
        <v>2024</v>
      </c>
      <c r="C8" s="55" t="s">
        <v>453</v>
      </c>
      <c r="D8" s="55" t="s">
        <v>168</v>
      </c>
      <c r="E8" s="55" t="s">
        <v>169</v>
      </c>
      <c r="F8" s="42" t="s">
        <v>170</v>
      </c>
      <c r="G8" s="42" t="s">
        <v>120</v>
      </c>
      <c r="H8" s="50" t="s">
        <v>171</v>
      </c>
      <c r="I8" s="42" t="s">
        <v>124</v>
      </c>
      <c r="J8" s="44" t="s">
        <v>172</v>
      </c>
      <c r="K8" s="42" t="s">
        <v>173</v>
      </c>
      <c r="L8" s="44" t="s">
        <v>174</v>
      </c>
      <c r="M8" s="42" t="s">
        <v>119</v>
      </c>
      <c r="N8" s="62" t="s">
        <v>34</v>
      </c>
      <c r="O8" s="42" t="s">
        <v>118</v>
      </c>
      <c r="P8" s="42">
        <v>3</v>
      </c>
      <c r="Q8" s="42">
        <v>2023</v>
      </c>
      <c r="R8" s="56" t="s">
        <v>456</v>
      </c>
      <c r="S8" s="42" t="s">
        <v>128</v>
      </c>
      <c r="T8" s="61">
        <v>0.3</v>
      </c>
      <c r="U8" s="61">
        <v>0.79</v>
      </c>
      <c r="V8" s="61">
        <v>0.8</v>
      </c>
      <c r="W8" s="42">
        <v>4</v>
      </c>
      <c r="X8" s="62" t="s">
        <v>175</v>
      </c>
      <c r="Y8" s="62" t="s">
        <v>147</v>
      </c>
      <c r="Z8" s="45">
        <v>1</v>
      </c>
      <c r="AA8" s="43">
        <v>1</v>
      </c>
      <c r="AB8" s="24">
        <f t="shared" si="0"/>
        <v>1</v>
      </c>
      <c r="AC8" s="26" t="s">
        <v>176</v>
      </c>
      <c r="AD8" s="23">
        <v>1</v>
      </c>
      <c r="AE8" s="23">
        <v>1</v>
      </c>
      <c r="AF8" s="24">
        <f t="shared" si="2"/>
        <v>1</v>
      </c>
      <c r="AG8" s="26" t="s">
        <v>176</v>
      </c>
      <c r="AH8" s="23">
        <v>1</v>
      </c>
      <c r="AI8" s="23">
        <v>1</v>
      </c>
      <c r="AJ8" s="24">
        <f t="shared" si="4"/>
        <v>1</v>
      </c>
      <c r="AK8" s="26" t="s">
        <v>176</v>
      </c>
      <c r="AL8" s="23"/>
      <c r="AM8" s="23"/>
      <c r="AN8" s="24">
        <f t="shared" si="6"/>
        <v>0</v>
      </c>
      <c r="AO8" s="26">
        <f t="shared" si="7"/>
        <v>0</v>
      </c>
      <c r="AP8" s="23"/>
      <c r="AQ8" s="25">
        <f t="shared" si="8"/>
        <v>0</v>
      </c>
      <c r="AR8" s="26">
        <f t="shared" si="9"/>
        <v>0</v>
      </c>
    </row>
    <row r="9" spans="1:44" ht="74.5" customHeight="1" x14ac:dyDescent="0.2">
      <c r="A9" s="59" t="s">
        <v>167</v>
      </c>
      <c r="B9" s="42">
        <v>2024</v>
      </c>
      <c r="C9" s="55" t="s">
        <v>453</v>
      </c>
      <c r="D9" s="55" t="s">
        <v>168</v>
      </c>
      <c r="E9" s="55" t="s">
        <v>169</v>
      </c>
      <c r="F9" s="42" t="s">
        <v>170</v>
      </c>
      <c r="G9" s="42" t="s">
        <v>120</v>
      </c>
      <c r="H9" s="50" t="s">
        <v>198</v>
      </c>
      <c r="I9" s="42" t="s">
        <v>125</v>
      </c>
      <c r="J9" s="44" t="s">
        <v>199</v>
      </c>
      <c r="K9" s="42" t="s">
        <v>200</v>
      </c>
      <c r="L9" s="44" t="s">
        <v>201</v>
      </c>
      <c r="M9" s="42" t="s">
        <v>119</v>
      </c>
      <c r="N9" s="62" t="s">
        <v>34</v>
      </c>
      <c r="O9" s="42" t="s">
        <v>117</v>
      </c>
      <c r="P9" s="42">
        <v>6</v>
      </c>
      <c r="Q9" s="42">
        <v>2023</v>
      </c>
      <c r="R9" s="56" t="s">
        <v>454</v>
      </c>
      <c r="S9" s="42" t="s">
        <v>128</v>
      </c>
      <c r="T9" s="61">
        <v>0.3</v>
      </c>
      <c r="U9" s="61">
        <v>0.79</v>
      </c>
      <c r="V9" s="61">
        <v>0.8</v>
      </c>
      <c r="W9" s="42">
        <v>12</v>
      </c>
      <c r="X9" s="62" t="s">
        <v>175</v>
      </c>
      <c r="Y9" s="62" t="s">
        <v>163</v>
      </c>
      <c r="Z9" s="45">
        <v>3</v>
      </c>
      <c r="AA9" s="43">
        <v>3</v>
      </c>
      <c r="AB9" s="24">
        <f t="shared" si="0"/>
        <v>1</v>
      </c>
      <c r="AC9" s="26" t="s">
        <v>176</v>
      </c>
      <c r="AD9" s="23">
        <v>3</v>
      </c>
      <c r="AE9" s="23">
        <v>3</v>
      </c>
      <c r="AF9" s="24">
        <f t="shared" si="2"/>
        <v>1</v>
      </c>
      <c r="AG9" s="26" t="s">
        <v>176</v>
      </c>
      <c r="AH9" s="23">
        <v>3</v>
      </c>
      <c r="AI9" s="23">
        <v>3</v>
      </c>
      <c r="AJ9" s="24">
        <f t="shared" si="4"/>
        <v>1</v>
      </c>
      <c r="AK9" s="26" t="s">
        <v>176</v>
      </c>
      <c r="AL9" s="23"/>
      <c r="AM9" s="23"/>
      <c r="AN9" s="24">
        <f t="shared" si="6"/>
        <v>0</v>
      </c>
      <c r="AO9" s="26">
        <f t="shared" si="7"/>
        <v>0</v>
      </c>
      <c r="AP9" s="23"/>
      <c r="AQ9" s="25">
        <f t="shared" si="8"/>
        <v>0</v>
      </c>
      <c r="AR9" s="26">
        <f t="shared" si="9"/>
        <v>0</v>
      </c>
    </row>
    <row r="10" spans="1:44" ht="74.5" customHeight="1" x14ac:dyDescent="0.2">
      <c r="A10" s="59" t="s">
        <v>167</v>
      </c>
      <c r="B10" s="42">
        <v>2024</v>
      </c>
      <c r="C10" s="55" t="s">
        <v>453</v>
      </c>
      <c r="D10" s="55" t="s">
        <v>168</v>
      </c>
      <c r="E10" s="55" t="s">
        <v>169</v>
      </c>
      <c r="F10" s="42" t="s">
        <v>170</v>
      </c>
      <c r="G10" s="42" t="s">
        <v>120</v>
      </c>
      <c r="H10" s="50" t="s">
        <v>202</v>
      </c>
      <c r="I10" s="42" t="s">
        <v>203</v>
      </c>
      <c r="J10" s="44" t="s">
        <v>204</v>
      </c>
      <c r="K10" s="42" t="s">
        <v>205</v>
      </c>
      <c r="L10" s="44" t="s">
        <v>206</v>
      </c>
      <c r="M10" s="42" t="s">
        <v>119</v>
      </c>
      <c r="N10" s="62" t="s">
        <v>34</v>
      </c>
      <c r="O10" s="42" t="s">
        <v>118</v>
      </c>
      <c r="P10" s="42">
        <v>3</v>
      </c>
      <c r="Q10" s="42">
        <v>2023</v>
      </c>
      <c r="R10" s="56" t="s">
        <v>456</v>
      </c>
      <c r="S10" s="42" t="s">
        <v>128</v>
      </c>
      <c r="T10" s="61">
        <v>0.3</v>
      </c>
      <c r="U10" s="61">
        <v>0.79</v>
      </c>
      <c r="V10" s="61">
        <v>0.8</v>
      </c>
      <c r="W10" s="42">
        <v>4</v>
      </c>
      <c r="X10" s="62" t="s">
        <v>175</v>
      </c>
      <c r="Y10" s="62" t="s">
        <v>161</v>
      </c>
      <c r="Z10" s="45">
        <v>1</v>
      </c>
      <c r="AA10" s="43">
        <v>1</v>
      </c>
      <c r="AB10" s="24">
        <f t="shared" si="0"/>
        <v>1</v>
      </c>
      <c r="AC10" s="26" t="s">
        <v>176</v>
      </c>
      <c r="AD10" s="23">
        <v>1</v>
      </c>
      <c r="AE10" s="23">
        <v>1</v>
      </c>
      <c r="AF10" s="24">
        <f t="shared" si="2"/>
        <v>1</v>
      </c>
      <c r="AG10" s="26" t="s">
        <v>176</v>
      </c>
      <c r="AH10" s="23">
        <v>1</v>
      </c>
      <c r="AI10" s="23">
        <v>1</v>
      </c>
      <c r="AJ10" s="24">
        <f t="shared" si="4"/>
        <v>1</v>
      </c>
      <c r="AK10" s="26" t="s">
        <v>176</v>
      </c>
      <c r="AL10" s="23"/>
      <c r="AM10" s="23"/>
      <c r="AN10" s="24">
        <f t="shared" si="6"/>
        <v>0</v>
      </c>
      <c r="AO10" s="26">
        <f t="shared" si="7"/>
        <v>0</v>
      </c>
      <c r="AP10" s="23"/>
      <c r="AQ10" s="25">
        <f t="shared" si="8"/>
        <v>0</v>
      </c>
      <c r="AR10" s="26">
        <f t="shared" si="9"/>
        <v>0</v>
      </c>
    </row>
    <row r="11" spans="1:44" ht="74.5" customHeight="1" x14ac:dyDescent="0.2">
      <c r="A11" s="59" t="s">
        <v>167</v>
      </c>
      <c r="B11" s="42">
        <v>2024</v>
      </c>
      <c r="C11" s="55" t="s">
        <v>453</v>
      </c>
      <c r="D11" s="55" t="s">
        <v>168</v>
      </c>
      <c r="E11" s="55" t="s">
        <v>169</v>
      </c>
      <c r="F11" s="42" t="s">
        <v>170</v>
      </c>
      <c r="G11" s="42" t="s">
        <v>120</v>
      </c>
      <c r="H11" s="50" t="s">
        <v>207</v>
      </c>
      <c r="I11" s="42" t="s">
        <v>208</v>
      </c>
      <c r="J11" s="57" t="s">
        <v>209</v>
      </c>
      <c r="K11" s="42" t="s">
        <v>210</v>
      </c>
      <c r="L11" s="57" t="s">
        <v>211</v>
      </c>
      <c r="M11" s="42" t="s">
        <v>119</v>
      </c>
      <c r="N11" s="62" t="s">
        <v>34</v>
      </c>
      <c r="O11" s="42" t="s">
        <v>117</v>
      </c>
      <c r="P11" s="42">
        <v>6</v>
      </c>
      <c r="Q11" s="42">
        <v>2023</v>
      </c>
      <c r="R11" s="56" t="s">
        <v>454</v>
      </c>
      <c r="S11" s="42" t="s">
        <v>128</v>
      </c>
      <c r="T11" s="61">
        <v>0.3</v>
      </c>
      <c r="U11" s="61">
        <v>0.79</v>
      </c>
      <c r="V11" s="61">
        <v>0.8</v>
      </c>
      <c r="W11" s="42">
        <v>12</v>
      </c>
      <c r="X11" s="62" t="s">
        <v>175</v>
      </c>
      <c r="Y11" s="62" t="s">
        <v>147</v>
      </c>
      <c r="Z11" s="45">
        <v>3</v>
      </c>
      <c r="AA11" s="43">
        <v>3</v>
      </c>
      <c r="AB11" s="24">
        <f t="shared" si="0"/>
        <v>1</v>
      </c>
      <c r="AC11" s="26" t="s">
        <v>176</v>
      </c>
      <c r="AD11" s="23">
        <v>3</v>
      </c>
      <c r="AE11" s="23">
        <v>3</v>
      </c>
      <c r="AF11" s="24">
        <f t="shared" si="2"/>
        <v>1</v>
      </c>
      <c r="AG11" s="26" t="s">
        <v>176</v>
      </c>
      <c r="AH11" s="23">
        <v>3</v>
      </c>
      <c r="AI11" s="23">
        <v>3</v>
      </c>
      <c r="AJ11" s="24">
        <f t="shared" si="4"/>
        <v>1</v>
      </c>
      <c r="AK11" s="26" t="s">
        <v>176</v>
      </c>
      <c r="AL11" s="23"/>
      <c r="AM11" s="23"/>
      <c r="AN11" s="24">
        <f t="shared" si="6"/>
        <v>0</v>
      </c>
      <c r="AO11" s="26">
        <f t="shared" si="7"/>
        <v>0</v>
      </c>
      <c r="AP11" s="23"/>
      <c r="AQ11" s="25">
        <f t="shared" si="8"/>
        <v>0</v>
      </c>
      <c r="AR11" s="26">
        <f t="shared" si="9"/>
        <v>0</v>
      </c>
    </row>
    <row r="12" spans="1:44" ht="74.5" customHeight="1" x14ac:dyDescent="0.2">
      <c r="A12" s="59" t="s">
        <v>167</v>
      </c>
      <c r="B12" s="42">
        <v>2024</v>
      </c>
      <c r="C12" s="55" t="s">
        <v>453</v>
      </c>
      <c r="D12" s="55" t="s">
        <v>168</v>
      </c>
      <c r="E12" s="55" t="s">
        <v>169</v>
      </c>
      <c r="F12" s="42" t="s">
        <v>170</v>
      </c>
      <c r="G12" s="42" t="s">
        <v>187</v>
      </c>
      <c r="H12" s="50" t="s">
        <v>212</v>
      </c>
      <c r="I12" s="42" t="s">
        <v>132</v>
      </c>
      <c r="J12" s="44" t="s">
        <v>213</v>
      </c>
      <c r="K12" s="42" t="s">
        <v>214</v>
      </c>
      <c r="L12" s="44" t="s">
        <v>215</v>
      </c>
      <c r="M12" s="42" t="s">
        <v>119</v>
      </c>
      <c r="N12" s="62" t="s">
        <v>34</v>
      </c>
      <c r="O12" s="42" t="s">
        <v>117</v>
      </c>
      <c r="P12" s="42">
        <v>6</v>
      </c>
      <c r="Q12" s="42">
        <v>2023</v>
      </c>
      <c r="R12" s="56" t="s">
        <v>454</v>
      </c>
      <c r="S12" s="42" t="s">
        <v>128</v>
      </c>
      <c r="T12" s="61">
        <v>0.3</v>
      </c>
      <c r="U12" s="61">
        <v>0.79</v>
      </c>
      <c r="V12" s="61">
        <v>0.8</v>
      </c>
      <c r="W12" s="42">
        <v>12</v>
      </c>
      <c r="X12" s="62" t="s">
        <v>175</v>
      </c>
      <c r="Y12" s="62" t="s">
        <v>145</v>
      </c>
      <c r="Z12" s="45">
        <v>3</v>
      </c>
      <c r="AA12" s="43">
        <v>3</v>
      </c>
      <c r="AB12" s="24">
        <f t="shared" si="0"/>
        <v>1</v>
      </c>
      <c r="AC12" s="26" t="s">
        <v>176</v>
      </c>
      <c r="AD12" s="23">
        <v>3</v>
      </c>
      <c r="AE12" s="23">
        <v>3</v>
      </c>
      <c r="AF12" s="24">
        <f t="shared" si="2"/>
        <v>1</v>
      </c>
      <c r="AG12" s="26" t="s">
        <v>176</v>
      </c>
      <c r="AH12" s="23">
        <v>3</v>
      </c>
      <c r="AI12" s="23">
        <v>3</v>
      </c>
      <c r="AJ12" s="24">
        <f t="shared" si="4"/>
        <v>1</v>
      </c>
      <c r="AK12" s="26" t="s">
        <v>176</v>
      </c>
      <c r="AL12" s="23"/>
      <c r="AM12" s="23"/>
      <c r="AN12" s="24">
        <f t="shared" si="6"/>
        <v>0</v>
      </c>
      <c r="AO12" s="26">
        <f t="shared" si="7"/>
        <v>0</v>
      </c>
      <c r="AP12" s="23"/>
      <c r="AQ12" s="25">
        <f t="shared" si="8"/>
        <v>0</v>
      </c>
      <c r="AR12" s="26">
        <f t="shared" si="9"/>
        <v>0</v>
      </c>
    </row>
    <row r="13" spans="1:44" ht="74.5" customHeight="1" x14ac:dyDescent="0.2">
      <c r="A13" s="59" t="s">
        <v>167</v>
      </c>
      <c r="B13" s="42">
        <v>2024</v>
      </c>
      <c r="C13" s="55" t="s">
        <v>453</v>
      </c>
      <c r="D13" s="55" t="s">
        <v>168</v>
      </c>
      <c r="E13" s="55" t="s">
        <v>169</v>
      </c>
      <c r="F13" s="42" t="s">
        <v>170</v>
      </c>
      <c r="G13" s="42" t="s">
        <v>120</v>
      </c>
      <c r="H13" s="50" t="s">
        <v>216</v>
      </c>
      <c r="I13" s="42" t="s">
        <v>217</v>
      </c>
      <c r="J13" s="44" t="s">
        <v>218</v>
      </c>
      <c r="K13" s="42" t="s">
        <v>219</v>
      </c>
      <c r="L13" s="44" t="s">
        <v>220</v>
      </c>
      <c r="M13" s="42" t="s">
        <v>119</v>
      </c>
      <c r="N13" s="62" t="s">
        <v>34</v>
      </c>
      <c r="O13" s="42" t="s">
        <v>117</v>
      </c>
      <c r="P13" s="42">
        <v>6</v>
      </c>
      <c r="Q13" s="42">
        <v>2023</v>
      </c>
      <c r="R13" s="56" t="s">
        <v>454</v>
      </c>
      <c r="S13" s="42" t="s">
        <v>128</v>
      </c>
      <c r="T13" s="61">
        <v>0.3</v>
      </c>
      <c r="U13" s="61">
        <v>0.79</v>
      </c>
      <c r="V13" s="61">
        <v>0.8</v>
      </c>
      <c r="W13" s="42">
        <v>12</v>
      </c>
      <c r="X13" s="62" t="s">
        <v>175</v>
      </c>
      <c r="Y13" s="62" t="s">
        <v>139</v>
      </c>
      <c r="Z13" s="45">
        <v>3</v>
      </c>
      <c r="AA13" s="43">
        <v>3</v>
      </c>
      <c r="AB13" s="24">
        <f t="shared" si="0"/>
        <v>1</v>
      </c>
      <c r="AC13" s="26" t="s">
        <v>176</v>
      </c>
      <c r="AD13" s="23">
        <v>3</v>
      </c>
      <c r="AE13" s="23">
        <v>3</v>
      </c>
      <c r="AF13" s="24">
        <f t="shared" si="2"/>
        <v>1</v>
      </c>
      <c r="AG13" s="26" t="s">
        <v>176</v>
      </c>
      <c r="AH13" s="23">
        <v>3</v>
      </c>
      <c r="AI13" s="23">
        <v>3</v>
      </c>
      <c r="AJ13" s="24">
        <f t="shared" si="4"/>
        <v>1</v>
      </c>
      <c r="AK13" s="26" t="s">
        <v>176</v>
      </c>
      <c r="AL13" s="23"/>
      <c r="AM13" s="23"/>
      <c r="AN13" s="24">
        <f t="shared" si="6"/>
        <v>0</v>
      </c>
      <c r="AO13" s="26">
        <f t="shared" si="7"/>
        <v>0</v>
      </c>
      <c r="AP13" s="23"/>
      <c r="AQ13" s="25">
        <f t="shared" si="8"/>
        <v>0</v>
      </c>
      <c r="AR13" s="26">
        <f t="shared" si="9"/>
        <v>0</v>
      </c>
    </row>
    <row r="14" spans="1:44" ht="74.5" customHeight="1" x14ac:dyDescent="0.2">
      <c r="A14" s="59" t="s">
        <v>167</v>
      </c>
      <c r="B14" s="42">
        <v>2024</v>
      </c>
      <c r="C14" s="55" t="s">
        <v>453</v>
      </c>
      <c r="D14" s="55" t="s">
        <v>168</v>
      </c>
      <c r="E14" s="55" t="s">
        <v>169</v>
      </c>
      <c r="F14" s="42" t="s">
        <v>170</v>
      </c>
      <c r="G14" s="42" t="s">
        <v>120</v>
      </c>
      <c r="H14" s="50" t="s">
        <v>221</v>
      </c>
      <c r="I14" s="42" t="s">
        <v>222</v>
      </c>
      <c r="J14" s="44" t="s">
        <v>223</v>
      </c>
      <c r="K14" s="42" t="s">
        <v>224</v>
      </c>
      <c r="L14" s="44" t="s">
        <v>225</v>
      </c>
      <c r="M14" s="42" t="s">
        <v>119</v>
      </c>
      <c r="N14" s="62" t="s">
        <v>34</v>
      </c>
      <c r="O14" s="42" t="s">
        <v>117</v>
      </c>
      <c r="P14" s="54">
        <v>6</v>
      </c>
      <c r="Q14" s="42">
        <v>2023</v>
      </c>
      <c r="R14" s="56" t="s">
        <v>454</v>
      </c>
      <c r="S14" s="42" t="s">
        <v>128</v>
      </c>
      <c r="T14" s="61">
        <v>0.3</v>
      </c>
      <c r="U14" s="61">
        <v>0.79</v>
      </c>
      <c r="V14" s="61">
        <v>0.8</v>
      </c>
      <c r="W14" s="54">
        <v>12</v>
      </c>
      <c r="X14" s="62" t="s">
        <v>175</v>
      </c>
      <c r="Y14" s="62" t="s">
        <v>146</v>
      </c>
      <c r="Z14" s="45">
        <v>3</v>
      </c>
      <c r="AA14" s="43">
        <v>3</v>
      </c>
      <c r="AB14" s="24">
        <f t="shared" si="0"/>
        <v>1</v>
      </c>
      <c r="AC14" s="26" t="s">
        <v>176</v>
      </c>
      <c r="AD14" s="23">
        <v>3</v>
      </c>
      <c r="AE14" s="23">
        <v>3</v>
      </c>
      <c r="AF14" s="24">
        <f t="shared" si="2"/>
        <v>1</v>
      </c>
      <c r="AG14" s="26" t="s">
        <v>176</v>
      </c>
      <c r="AH14" s="23">
        <v>3</v>
      </c>
      <c r="AI14" s="23">
        <v>3</v>
      </c>
      <c r="AJ14" s="24">
        <f t="shared" si="4"/>
        <v>1</v>
      </c>
      <c r="AK14" s="26" t="s">
        <v>176</v>
      </c>
      <c r="AL14" s="23"/>
      <c r="AM14" s="23"/>
      <c r="AN14" s="24">
        <f t="shared" si="6"/>
        <v>0</v>
      </c>
      <c r="AO14" s="26">
        <f t="shared" si="7"/>
        <v>0</v>
      </c>
      <c r="AP14" s="23"/>
      <c r="AQ14" s="25">
        <f t="shared" si="8"/>
        <v>0</v>
      </c>
      <c r="AR14" s="26">
        <f t="shared" si="9"/>
        <v>0</v>
      </c>
    </row>
    <row r="15" spans="1:44" ht="74.5" customHeight="1" x14ac:dyDescent="0.2">
      <c r="A15" s="59" t="s">
        <v>167</v>
      </c>
      <c r="B15" s="42">
        <v>2024</v>
      </c>
      <c r="C15" s="55" t="s">
        <v>453</v>
      </c>
      <c r="D15" s="55" t="s">
        <v>168</v>
      </c>
      <c r="E15" s="55" t="s">
        <v>169</v>
      </c>
      <c r="F15" s="42" t="s">
        <v>170</v>
      </c>
      <c r="G15" s="42" t="s">
        <v>120</v>
      </c>
      <c r="H15" s="50" t="s">
        <v>226</v>
      </c>
      <c r="I15" s="42" t="s">
        <v>227</v>
      </c>
      <c r="J15" s="44" t="s">
        <v>228</v>
      </c>
      <c r="K15" s="42" t="s">
        <v>229</v>
      </c>
      <c r="L15" s="44" t="s">
        <v>230</v>
      </c>
      <c r="M15" s="42" t="s">
        <v>119</v>
      </c>
      <c r="N15" s="62" t="s">
        <v>34</v>
      </c>
      <c r="O15" s="42" t="s">
        <v>6</v>
      </c>
      <c r="P15" s="54">
        <v>4</v>
      </c>
      <c r="Q15" s="42">
        <v>2023</v>
      </c>
      <c r="R15" s="56" t="s">
        <v>454</v>
      </c>
      <c r="S15" s="42" t="s">
        <v>128</v>
      </c>
      <c r="T15" s="61">
        <v>0.3</v>
      </c>
      <c r="U15" s="61">
        <v>0.79</v>
      </c>
      <c r="V15" s="61">
        <v>0.8</v>
      </c>
      <c r="W15" s="54">
        <v>4</v>
      </c>
      <c r="X15" s="62" t="s">
        <v>175</v>
      </c>
      <c r="Y15" s="62" t="s">
        <v>146</v>
      </c>
      <c r="Z15" s="45">
        <v>0</v>
      </c>
      <c r="AA15" s="43">
        <v>0</v>
      </c>
      <c r="AB15" s="24">
        <f t="shared" si="0"/>
        <v>0</v>
      </c>
      <c r="AC15" s="26">
        <f t="shared" si="1"/>
        <v>0</v>
      </c>
      <c r="AD15" s="45">
        <v>0</v>
      </c>
      <c r="AE15" s="43">
        <v>0</v>
      </c>
      <c r="AF15" s="24">
        <f t="shared" si="2"/>
        <v>0</v>
      </c>
      <c r="AG15" s="26">
        <f t="shared" si="3"/>
        <v>0</v>
      </c>
      <c r="AH15" s="45">
        <v>0</v>
      </c>
      <c r="AI15" s="43">
        <v>0</v>
      </c>
      <c r="AJ15" s="24">
        <f t="shared" si="4"/>
        <v>0</v>
      </c>
      <c r="AK15" s="26">
        <f t="shared" ref="AK15:AK55" si="10">IF(AJ15="","",IF(AJ15&gt;1.3,"Rojo",IF($S15="Ascendente",IF(AND(AJ15=0,AJ15=0),0,IF(AND(AJ15&lt;=$T15,AJ15&gt;0),"Rojo",IF(AND(AJ15&gt;$T15,AJ15&lt;=$U15),"Amarillo",IF(AND(AJ15&gt;$U15,AJ15&lt;=$V15),"Verde")))),IF($S15="Descendente",IF(AND(AJ15&gt;=$V15,AJ15&lt;$U15),"Verde",IF(AND(AJ15&gt;=$U15,AJ15&lt;$T15),"Amarillo",IF(AND(AJ15&gt;=$T15,AJ15&gt;1.3),"Rojo",0)))))))</f>
        <v>0</v>
      </c>
      <c r="AL15" s="23"/>
      <c r="AM15" s="23"/>
      <c r="AN15" s="24">
        <f t="shared" si="6"/>
        <v>0</v>
      </c>
      <c r="AO15" s="26">
        <f t="shared" si="7"/>
        <v>0</v>
      </c>
      <c r="AP15" s="23"/>
      <c r="AQ15" s="25">
        <f t="shared" si="8"/>
        <v>0</v>
      </c>
      <c r="AR15" s="26">
        <f t="shared" si="9"/>
        <v>0</v>
      </c>
    </row>
    <row r="16" spans="1:44" ht="74.5" customHeight="1" x14ac:dyDescent="0.2">
      <c r="A16" s="59" t="s">
        <v>167</v>
      </c>
      <c r="B16" s="42">
        <v>2024</v>
      </c>
      <c r="C16" s="55" t="s">
        <v>453</v>
      </c>
      <c r="D16" s="55" t="s">
        <v>168</v>
      </c>
      <c r="E16" s="55" t="s">
        <v>169</v>
      </c>
      <c r="F16" s="42" t="s">
        <v>170</v>
      </c>
      <c r="G16" s="42" t="s">
        <v>120</v>
      </c>
      <c r="H16" s="50" t="s">
        <v>231</v>
      </c>
      <c r="I16" s="42" t="s">
        <v>232</v>
      </c>
      <c r="J16" s="44" t="s">
        <v>233</v>
      </c>
      <c r="K16" s="42" t="s">
        <v>234</v>
      </c>
      <c r="L16" s="44" t="s">
        <v>235</v>
      </c>
      <c r="M16" s="42" t="s">
        <v>119</v>
      </c>
      <c r="N16" s="62" t="s">
        <v>34</v>
      </c>
      <c r="O16" s="42" t="s">
        <v>117</v>
      </c>
      <c r="P16" s="42">
        <v>6</v>
      </c>
      <c r="Q16" s="42">
        <v>2023</v>
      </c>
      <c r="R16" s="56" t="s">
        <v>454</v>
      </c>
      <c r="S16" s="42" t="s">
        <v>128</v>
      </c>
      <c r="T16" s="61">
        <v>0.3</v>
      </c>
      <c r="U16" s="61">
        <v>0.79</v>
      </c>
      <c r="V16" s="61">
        <v>0.8</v>
      </c>
      <c r="W16" s="42">
        <v>12</v>
      </c>
      <c r="X16" s="62" t="s">
        <v>175</v>
      </c>
      <c r="Y16" s="62" t="s">
        <v>236</v>
      </c>
      <c r="Z16" s="45">
        <v>3</v>
      </c>
      <c r="AA16" s="43">
        <v>3</v>
      </c>
      <c r="AB16" s="24">
        <f t="shared" si="0"/>
        <v>1</v>
      </c>
      <c r="AC16" s="26" t="s">
        <v>176</v>
      </c>
      <c r="AD16" s="23">
        <v>3</v>
      </c>
      <c r="AE16" s="23">
        <v>3</v>
      </c>
      <c r="AF16" s="24">
        <f t="shared" si="2"/>
        <v>1</v>
      </c>
      <c r="AG16" s="26" t="s">
        <v>176</v>
      </c>
      <c r="AH16" s="23">
        <v>3</v>
      </c>
      <c r="AI16" s="23">
        <v>3</v>
      </c>
      <c r="AJ16" s="24">
        <f t="shared" si="4"/>
        <v>1</v>
      </c>
      <c r="AK16" s="26" t="s">
        <v>176</v>
      </c>
      <c r="AL16" s="23"/>
      <c r="AM16" s="23"/>
      <c r="AN16" s="24">
        <f t="shared" si="6"/>
        <v>0</v>
      </c>
      <c r="AO16" s="26">
        <f t="shared" si="7"/>
        <v>0</v>
      </c>
      <c r="AP16" s="23"/>
      <c r="AQ16" s="25">
        <f t="shared" si="8"/>
        <v>0</v>
      </c>
      <c r="AR16" s="26">
        <f t="shared" si="9"/>
        <v>0</v>
      </c>
    </row>
    <row r="17" spans="1:44" ht="74.5" customHeight="1" x14ac:dyDescent="0.2">
      <c r="A17" s="59" t="s">
        <v>167</v>
      </c>
      <c r="B17" s="42">
        <v>2024</v>
      </c>
      <c r="C17" s="55" t="s">
        <v>453</v>
      </c>
      <c r="D17" s="55" t="s">
        <v>168</v>
      </c>
      <c r="E17" s="55" t="s">
        <v>169</v>
      </c>
      <c r="F17" s="42" t="s">
        <v>170</v>
      </c>
      <c r="G17" s="42" t="s">
        <v>120</v>
      </c>
      <c r="H17" s="50" t="s">
        <v>237</v>
      </c>
      <c r="I17" s="42" t="s">
        <v>238</v>
      </c>
      <c r="J17" s="44" t="s">
        <v>239</v>
      </c>
      <c r="K17" s="42" t="s">
        <v>240</v>
      </c>
      <c r="L17" s="44" t="s">
        <v>241</v>
      </c>
      <c r="M17" s="42" t="s">
        <v>119</v>
      </c>
      <c r="N17" s="62" t="s">
        <v>34</v>
      </c>
      <c r="O17" s="42" t="s">
        <v>117</v>
      </c>
      <c r="P17" s="54">
        <v>6</v>
      </c>
      <c r="Q17" s="42">
        <v>2023</v>
      </c>
      <c r="R17" s="56" t="s">
        <v>454</v>
      </c>
      <c r="S17" s="42" t="s">
        <v>128</v>
      </c>
      <c r="T17" s="61">
        <v>0.3</v>
      </c>
      <c r="U17" s="61">
        <v>0.79</v>
      </c>
      <c r="V17" s="61">
        <v>0.8</v>
      </c>
      <c r="W17" s="54">
        <v>12</v>
      </c>
      <c r="X17" s="62" t="s">
        <v>175</v>
      </c>
      <c r="Y17" s="62" t="s">
        <v>140</v>
      </c>
      <c r="Z17" s="45">
        <v>3</v>
      </c>
      <c r="AA17" s="43">
        <v>3</v>
      </c>
      <c r="AB17" s="24">
        <f t="shared" si="0"/>
        <v>1</v>
      </c>
      <c r="AC17" s="26" t="s">
        <v>176</v>
      </c>
      <c r="AD17" s="23">
        <v>3</v>
      </c>
      <c r="AE17" s="23">
        <v>3</v>
      </c>
      <c r="AF17" s="24">
        <f t="shared" si="2"/>
        <v>1</v>
      </c>
      <c r="AG17" s="26" t="s">
        <v>176</v>
      </c>
      <c r="AH17" s="23">
        <v>3</v>
      </c>
      <c r="AI17" s="23">
        <v>3</v>
      </c>
      <c r="AJ17" s="24">
        <f t="shared" si="4"/>
        <v>1</v>
      </c>
      <c r="AK17" s="26" t="s">
        <v>176</v>
      </c>
      <c r="AL17" s="23"/>
      <c r="AM17" s="23"/>
      <c r="AN17" s="24">
        <f t="shared" si="6"/>
        <v>0</v>
      </c>
      <c r="AO17" s="26">
        <f t="shared" si="7"/>
        <v>0</v>
      </c>
      <c r="AP17" s="23"/>
      <c r="AQ17" s="25">
        <f t="shared" si="8"/>
        <v>0</v>
      </c>
      <c r="AR17" s="26">
        <f t="shared" si="9"/>
        <v>0</v>
      </c>
    </row>
    <row r="18" spans="1:44" ht="74.5" customHeight="1" x14ac:dyDescent="0.2">
      <c r="A18" s="59" t="s">
        <v>167</v>
      </c>
      <c r="B18" s="42">
        <v>2024</v>
      </c>
      <c r="C18" s="55" t="s">
        <v>453</v>
      </c>
      <c r="D18" s="55" t="s">
        <v>168</v>
      </c>
      <c r="E18" s="55" t="s">
        <v>169</v>
      </c>
      <c r="F18" s="42" t="s">
        <v>170</v>
      </c>
      <c r="G18" s="42" t="s">
        <v>187</v>
      </c>
      <c r="H18" s="47" t="s">
        <v>242</v>
      </c>
      <c r="I18" s="42" t="s">
        <v>243</v>
      </c>
      <c r="J18" s="44" t="s">
        <v>244</v>
      </c>
      <c r="K18" s="42" t="s">
        <v>245</v>
      </c>
      <c r="L18" s="44" t="s">
        <v>246</v>
      </c>
      <c r="M18" s="42" t="s">
        <v>119</v>
      </c>
      <c r="N18" s="62" t="s">
        <v>34</v>
      </c>
      <c r="O18" s="42" t="s">
        <v>117</v>
      </c>
      <c r="P18" s="42">
        <v>6</v>
      </c>
      <c r="Q18" s="42">
        <v>2023</v>
      </c>
      <c r="R18" s="56" t="s">
        <v>454</v>
      </c>
      <c r="S18" s="42" t="s">
        <v>128</v>
      </c>
      <c r="T18" s="61">
        <v>0.3</v>
      </c>
      <c r="U18" s="61">
        <v>0.79</v>
      </c>
      <c r="V18" s="61">
        <v>0.8</v>
      </c>
      <c r="W18" s="42">
        <v>12</v>
      </c>
      <c r="X18" s="62" t="s">
        <v>175</v>
      </c>
      <c r="Y18" s="62" t="s">
        <v>159</v>
      </c>
      <c r="Z18" s="45">
        <v>3</v>
      </c>
      <c r="AA18" s="43">
        <v>3</v>
      </c>
      <c r="AB18" s="24">
        <f t="shared" si="0"/>
        <v>1</v>
      </c>
      <c r="AC18" s="26" t="s">
        <v>176</v>
      </c>
      <c r="AD18" s="23">
        <v>3</v>
      </c>
      <c r="AE18" s="23">
        <v>3</v>
      </c>
      <c r="AF18" s="24">
        <f t="shared" si="2"/>
        <v>1</v>
      </c>
      <c r="AG18" s="26" t="s">
        <v>176</v>
      </c>
      <c r="AH18" s="23">
        <v>3</v>
      </c>
      <c r="AI18" s="23">
        <v>3</v>
      </c>
      <c r="AJ18" s="24">
        <f t="shared" si="4"/>
        <v>1</v>
      </c>
      <c r="AK18" s="26" t="s">
        <v>176</v>
      </c>
      <c r="AL18" s="23"/>
      <c r="AM18" s="23"/>
      <c r="AN18" s="24">
        <f t="shared" si="6"/>
        <v>0</v>
      </c>
      <c r="AO18" s="26">
        <f t="shared" si="7"/>
        <v>0</v>
      </c>
      <c r="AP18" s="23"/>
      <c r="AQ18" s="25">
        <f t="shared" si="8"/>
        <v>0</v>
      </c>
      <c r="AR18" s="26">
        <f t="shared" si="9"/>
        <v>0</v>
      </c>
    </row>
    <row r="19" spans="1:44" ht="74.5" customHeight="1" x14ac:dyDescent="0.2">
      <c r="A19" s="59" t="s">
        <v>167</v>
      </c>
      <c r="B19" s="42">
        <v>2024</v>
      </c>
      <c r="C19" s="55" t="s">
        <v>453</v>
      </c>
      <c r="D19" s="55" t="s">
        <v>168</v>
      </c>
      <c r="E19" s="55" t="s">
        <v>169</v>
      </c>
      <c r="F19" s="42" t="s">
        <v>170</v>
      </c>
      <c r="G19" s="42" t="s">
        <v>120</v>
      </c>
      <c r="H19" s="47" t="s">
        <v>247</v>
      </c>
      <c r="I19" s="42" t="s">
        <v>248</v>
      </c>
      <c r="J19" s="44" t="s">
        <v>249</v>
      </c>
      <c r="K19" s="42" t="s">
        <v>250</v>
      </c>
      <c r="L19" s="44" t="s">
        <v>251</v>
      </c>
      <c r="M19" s="42" t="s">
        <v>119</v>
      </c>
      <c r="N19" s="62" t="s">
        <v>34</v>
      </c>
      <c r="O19" s="42" t="s">
        <v>117</v>
      </c>
      <c r="P19" s="42">
        <v>6</v>
      </c>
      <c r="Q19" s="42">
        <v>2023</v>
      </c>
      <c r="R19" s="56" t="s">
        <v>454</v>
      </c>
      <c r="S19" s="42" t="s">
        <v>128</v>
      </c>
      <c r="T19" s="61">
        <v>0.3</v>
      </c>
      <c r="U19" s="61">
        <v>0.79</v>
      </c>
      <c r="V19" s="61">
        <v>0.8</v>
      </c>
      <c r="W19" s="42">
        <v>12</v>
      </c>
      <c r="X19" s="62" t="s">
        <v>175</v>
      </c>
      <c r="Y19" s="62" t="s">
        <v>165</v>
      </c>
      <c r="Z19" s="45">
        <v>3</v>
      </c>
      <c r="AA19" s="42">
        <v>3</v>
      </c>
      <c r="AB19" s="24">
        <f t="shared" si="0"/>
        <v>1</v>
      </c>
      <c r="AC19" s="26" t="s">
        <v>176</v>
      </c>
      <c r="AD19" s="23">
        <v>3</v>
      </c>
      <c r="AE19" s="23">
        <v>3</v>
      </c>
      <c r="AF19" s="24">
        <f t="shared" si="2"/>
        <v>1</v>
      </c>
      <c r="AG19" s="26" t="s">
        <v>176</v>
      </c>
      <c r="AH19" s="23">
        <v>3</v>
      </c>
      <c r="AI19" s="23">
        <v>3</v>
      </c>
      <c r="AJ19" s="24">
        <f t="shared" si="4"/>
        <v>1</v>
      </c>
      <c r="AK19" s="26" t="s">
        <v>176</v>
      </c>
      <c r="AL19" s="23"/>
      <c r="AM19" s="23"/>
      <c r="AN19" s="24">
        <f t="shared" si="6"/>
        <v>0</v>
      </c>
      <c r="AO19" s="26">
        <f t="shared" si="7"/>
        <v>0</v>
      </c>
      <c r="AP19" s="23"/>
      <c r="AQ19" s="25">
        <f t="shared" si="8"/>
        <v>0</v>
      </c>
      <c r="AR19" s="26">
        <f t="shared" si="9"/>
        <v>0</v>
      </c>
    </row>
    <row r="20" spans="1:44" ht="74.5" customHeight="1" x14ac:dyDescent="0.2">
      <c r="A20" s="59" t="s">
        <v>167</v>
      </c>
      <c r="B20" s="42">
        <v>2024</v>
      </c>
      <c r="C20" s="55" t="s">
        <v>453</v>
      </c>
      <c r="D20" s="55" t="s">
        <v>168</v>
      </c>
      <c r="E20" s="55" t="s">
        <v>169</v>
      </c>
      <c r="F20" s="42" t="s">
        <v>170</v>
      </c>
      <c r="G20" s="42" t="s">
        <v>187</v>
      </c>
      <c r="H20" s="50" t="s">
        <v>252</v>
      </c>
      <c r="I20" s="42" t="s">
        <v>253</v>
      </c>
      <c r="J20" s="44" t="s">
        <v>254</v>
      </c>
      <c r="K20" s="42" t="s">
        <v>255</v>
      </c>
      <c r="L20" s="44" t="s">
        <v>256</v>
      </c>
      <c r="M20" s="42" t="s">
        <v>119</v>
      </c>
      <c r="N20" s="62" t="s">
        <v>34</v>
      </c>
      <c r="O20" s="42" t="s">
        <v>118</v>
      </c>
      <c r="P20" s="42">
        <v>90</v>
      </c>
      <c r="Q20" s="42">
        <v>2023</v>
      </c>
      <c r="R20" s="56" t="s">
        <v>456</v>
      </c>
      <c r="S20" s="42" t="s">
        <v>128</v>
      </c>
      <c r="T20" s="61">
        <v>0.3</v>
      </c>
      <c r="U20" s="61">
        <v>0.79</v>
      </c>
      <c r="V20" s="61">
        <v>0.8</v>
      </c>
      <c r="W20" s="42">
        <v>360</v>
      </c>
      <c r="X20" s="62" t="s">
        <v>175</v>
      </c>
      <c r="Y20" s="62" t="s">
        <v>186</v>
      </c>
      <c r="Z20" s="46">
        <v>90</v>
      </c>
      <c r="AA20" s="42">
        <v>90</v>
      </c>
      <c r="AB20" s="24">
        <f t="shared" si="0"/>
        <v>1</v>
      </c>
      <c r="AC20" s="26" t="s">
        <v>176</v>
      </c>
      <c r="AD20" s="23">
        <v>90</v>
      </c>
      <c r="AE20" s="23">
        <v>90</v>
      </c>
      <c r="AF20" s="24">
        <f t="shared" si="2"/>
        <v>1</v>
      </c>
      <c r="AG20" s="26" t="s">
        <v>176</v>
      </c>
      <c r="AH20" s="23">
        <v>90</v>
      </c>
      <c r="AI20" s="23">
        <v>90</v>
      </c>
      <c r="AJ20" s="24">
        <f t="shared" si="4"/>
        <v>1</v>
      </c>
      <c r="AK20" s="26" t="s">
        <v>176</v>
      </c>
      <c r="AL20" s="23"/>
      <c r="AM20" s="23"/>
      <c r="AN20" s="24">
        <f t="shared" si="6"/>
        <v>0</v>
      </c>
      <c r="AO20" s="26">
        <f t="shared" si="7"/>
        <v>0</v>
      </c>
      <c r="AP20" s="23"/>
      <c r="AQ20" s="25">
        <f t="shared" si="8"/>
        <v>0</v>
      </c>
      <c r="AR20" s="26">
        <f t="shared" si="9"/>
        <v>0</v>
      </c>
    </row>
    <row r="21" spans="1:44" ht="74.5" customHeight="1" x14ac:dyDescent="0.2">
      <c r="A21" s="59" t="s">
        <v>167</v>
      </c>
      <c r="B21" s="42">
        <v>2024</v>
      </c>
      <c r="C21" s="55" t="s">
        <v>453</v>
      </c>
      <c r="D21" s="55" t="s">
        <v>168</v>
      </c>
      <c r="E21" s="55" t="s">
        <v>169</v>
      </c>
      <c r="F21" s="42" t="s">
        <v>170</v>
      </c>
      <c r="G21" s="42" t="s">
        <v>120</v>
      </c>
      <c r="H21" s="50" t="s">
        <v>257</v>
      </c>
      <c r="I21" s="42" t="s">
        <v>258</v>
      </c>
      <c r="J21" s="57" t="s">
        <v>259</v>
      </c>
      <c r="K21" s="42" t="s">
        <v>260</v>
      </c>
      <c r="L21" s="57" t="s">
        <v>261</v>
      </c>
      <c r="M21" s="42" t="s">
        <v>119</v>
      </c>
      <c r="N21" s="62" t="s">
        <v>34</v>
      </c>
      <c r="O21" s="42" t="s">
        <v>117</v>
      </c>
      <c r="P21" s="54">
        <v>6</v>
      </c>
      <c r="Q21" s="42">
        <v>2023</v>
      </c>
      <c r="R21" s="56" t="s">
        <v>454</v>
      </c>
      <c r="S21" s="42" t="s">
        <v>128</v>
      </c>
      <c r="T21" s="61">
        <v>0.3</v>
      </c>
      <c r="U21" s="61">
        <v>0.79</v>
      </c>
      <c r="V21" s="61">
        <v>0.8</v>
      </c>
      <c r="W21" s="54">
        <v>12</v>
      </c>
      <c r="X21" s="62" t="s">
        <v>175</v>
      </c>
      <c r="Y21" s="62" t="s">
        <v>262</v>
      </c>
      <c r="Z21" s="45">
        <v>3</v>
      </c>
      <c r="AA21" s="42">
        <v>1</v>
      </c>
      <c r="AB21" s="24">
        <f t="shared" si="0"/>
        <v>0.33333333333333331</v>
      </c>
      <c r="AC21" s="26" t="str">
        <f t="shared" si="1"/>
        <v>Amarillo</v>
      </c>
      <c r="AD21" s="23">
        <v>3</v>
      </c>
      <c r="AE21" s="23">
        <v>1</v>
      </c>
      <c r="AF21" s="24">
        <f t="shared" si="2"/>
        <v>0.33333333333333331</v>
      </c>
      <c r="AG21" s="26" t="str">
        <f t="shared" si="3"/>
        <v>Amarillo</v>
      </c>
      <c r="AH21" s="23">
        <v>3</v>
      </c>
      <c r="AI21" s="23">
        <v>3</v>
      </c>
      <c r="AJ21" s="24">
        <f t="shared" si="4"/>
        <v>1</v>
      </c>
      <c r="AK21" s="26" t="s">
        <v>176</v>
      </c>
      <c r="AL21" s="23"/>
      <c r="AM21" s="23"/>
      <c r="AN21" s="24">
        <f t="shared" si="6"/>
        <v>0</v>
      </c>
      <c r="AO21" s="26">
        <f t="shared" si="7"/>
        <v>0</v>
      </c>
      <c r="AP21" s="23"/>
      <c r="AQ21" s="25">
        <f t="shared" si="8"/>
        <v>0</v>
      </c>
      <c r="AR21" s="26">
        <f t="shared" si="9"/>
        <v>0</v>
      </c>
    </row>
    <row r="22" spans="1:44" ht="74.5" customHeight="1" x14ac:dyDescent="0.2">
      <c r="A22" s="59" t="s">
        <v>167</v>
      </c>
      <c r="B22" s="42">
        <v>2024</v>
      </c>
      <c r="C22" s="55" t="s">
        <v>453</v>
      </c>
      <c r="D22" s="55" t="s">
        <v>168</v>
      </c>
      <c r="E22" s="55" t="s">
        <v>169</v>
      </c>
      <c r="F22" s="42" t="s">
        <v>170</v>
      </c>
      <c r="G22" s="42" t="s">
        <v>120</v>
      </c>
      <c r="H22" s="50" t="s">
        <v>263</v>
      </c>
      <c r="I22" s="42" t="s">
        <v>264</v>
      </c>
      <c r="J22" s="57" t="s">
        <v>265</v>
      </c>
      <c r="K22" s="42" t="s">
        <v>266</v>
      </c>
      <c r="L22" s="57" t="s">
        <v>267</v>
      </c>
      <c r="M22" s="42" t="s">
        <v>119</v>
      </c>
      <c r="N22" s="62" t="s">
        <v>34</v>
      </c>
      <c r="O22" s="42" t="s">
        <v>117</v>
      </c>
      <c r="P22" s="54">
        <v>6</v>
      </c>
      <c r="Q22" s="42">
        <v>2023</v>
      </c>
      <c r="R22" s="56" t="s">
        <v>454</v>
      </c>
      <c r="S22" s="42" t="s">
        <v>128</v>
      </c>
      <c r="T22" s="61">
        <v>0.3</v>
      </c>
      <c r="U22" s="61">
        <v>0.79</v>
      </c>
      <c r="V22" s="61">
        <v>0.8</v>
      </c>
      <c r="W22" s="54">
        <v>12</v>
      </c>
      <c r="X22" s="62" t="s">
        <v>175</v>
      </c>
      <c r="Y22" s="62" t="s">
        <v>146</v>
      </c>
      <c r="Z22" s="45">
        <v>3</v>
      </c>
      <c r="AA22" s="42">
        <v>1</v>
      </c>
      <c r="AB22" s="24">
        <f t="shared" si="0"/>
        <v>0.33333333333333331</v>
      </c>
      <c r="AC22" s="26" t="str">
        <f t="shared" si="1"/>
        <v>Amarillo</v>
      </c>
      <c r="AD22" s="23">
        <v>3</v>
      </c>
      <c r="AE22" s="23">
        <v>1</v>
      </c>
      <c r="AF22" s="24">
        <f t="shared" si="2"/>
        <v>0.33333333333333331</v>
      </c>
      <c r="AG22" s="26" t="str">
        <f t="shared" si="3"/>
        <v>Amarillo</v>
      </c>
      <c r="AH22" s="23">
        <v>3</v>
      </c>
      <c r="AI22" s="23">
        <v>3</v>
      </c>
      <c r="AJ22" s="24">
        <f t="shared" si="4"/>
        <v>1</v>
      </c>
      <c r="AK22" s="26" t="s">
        <v>176</v>
      </c>
      <c r="AL22" s="23"/>
      <c r="AM22" s="23"/>
      <c r="AN22" s="24">
        <f t="shared" si="6"/>
        <v>0</v>
      </c>
      <c r="AO22" s="26">
        <f t="shared" si="7"/>
        <v>0</v>
      </c>
      <c r="AP22" s="23"/>
      <c r="AQ22" s="25">
        <f t="shared" si="8"/>
        <v>0</v>
      </c>
      <c r="AR22" s="26">
        <f t="shared" si="9"/>
        <v>0</v>
      </c>
    </row>
    <row r="23" spans="1:44" ht="74.5" customHeight="1" x14ac:dyDescent="0.2">
      <c r="A23" s="59" t="s">
        <v>167</v>
      </c>
      <c r="B23" s="42">
        <v>2024</v>
      </c>
      <c r="C23" s="55" t="s">
        <v>453</v>
      </c>
      <c r="D23" s="55" t="s">
        <v>168</v>
      </c>
      <c r="E23" s="55" t="s">
        <v>169</v>
      </c>
      <c r="F23" s="42" t="s">
        <v>170</v>
      </c>
      <c r="G23" s="42" t="s">
        <v>187</v>
      </c>
      <c r="H23" s="50" t="s">
        <v>268</v>
      </c>
      <c r="I23" s="42" t="s">
        <v>269</v>
      </c>
      <c r="J23" s="44" t="s">
        <v>270</v>
      </c>
      <c r="K23" s="42" t="s">
        <v>271</v>
      </c>
      <c r="L23" s="44" t="s">
        <v>272</v>
      </c>
      <c r="M23" s="42" t="s">
        <v>119</v>
      </c>
      <c r="N23" s="62" t="s">
        <v>34</v>
      </c>
      <c r="O23" s="42" t="s">
        <v>118</v>
      </c>
      <c r="P23" s="42">
        <v>3</v>
      </c>
      <c r="Q23" s="42">
        <v>2023</v>
      </c>
      <c r="R23" s="56" t="s">
        <v>456</v>
      </c>
      <c r="S23" s="42" t="s">
        <v>128</v>
      </c>
      <c r="T23" s="61">
        <v>0.3</v>
      </c>
      <c r="U23" s="61">
        <v>0.79</v>
      </c>
      <c r="V23" s="61">
        <v>0.8</v>
      </c>
      <c r="W23" s="42">
        <v>4</v>
      </c>
      <c r="X23" s="62" t="s">
        <v>175</v>
      </c>
      <c r="Y23" s="62" t="s">
        <v>186</v>
      </c>
      <c r="Z23" s="45">
        <v>1</v>
      </c>
      <c r="AA23" s="42">
        <v>1</v>
      </c>
      <c r="AB23" s="24">
        <f t="shared" si="0"/>
        <v>1</v>
      </c>
      <c r="AC23" s="26" t="s">
        <v>176</v>
      </c>
      <c r="AD23" s="23">
        <v>1</v>
      </c>
      <c r="AE23" s="23">
        <v>0.01</v>
      </c>
      <c r="AF23" s="24">
        <f t="shared" si="2"/>
        <v>0.01</v>
      </c>
      <c r="AG23" s="26" t="str">
        <f t="shared" si="3"/>
        <v>Rojo</v>
      </c>
      <c r="AH23" s="23">
        <v>1</v>
      </c>
      <c r="AI23" s="23">
        <v>1</v>
      </c>
      <c r="AJ23" s="24">
        <f t="shared" si="4"/>
        <v>1</v>
      </c>
      <c r="AK23" s="26" t="s">
        <v>176</v>
      </c>
      <c r="AL23" s="23"/>
      <c r="AM23" s="23"/>
      <c r="AN23" s="24">
        <f t="shared" si="6"/>
        <v>0</v>
      </c>
      <c r="AO23" s="26">
        <f t="shared" si="7"/>
        <v>0</v>
      </c>
      <c r="AP23" s="23"/>
      <c r="AQ23" s="25">
        <f t="shared" si="8"/>
        <v>0</v>
      </c>
      <c r="AR23" s="26">
        <f t="shared" si="9"/>
        <v>0</v>
      </c>
    </row>
    <row r="24" spans="1:44" ht="74.5" customHeight="1" x14ac:dyDescent="0.2">
      <c r="A24" s="59" t="s">
        <v>167</v>
      </c>
      <c r="B24" s="42">
        <v>2024</v>
      </c>
      <c r="C24" s="55" t="s">
        <v>453</v>
      </c>
      <c r="D24" s="55" t="s">
        <v>168</v>
      </c>
      <c r="E24" s="55" t="s">
        <v>169</v>
      </c>
      <c r="F24" s="42" t="s">
        <v>170</v>
      </c>
      <c r="G24" s="42" t="s">
        <v>120</v>
      </c>
      <c r="H24" s="50" t="s">
        <v>273</v>
      </c>
      <c r="I24" s="42" t="s">
        <v>274</v>
      </c>
      <c r="J24" s="44" t="s">
        <v>275</v>
      </c>
      <c r="K24" s="42" t="s">
        <v>276</v>
      </c>
      <c r="L24" s="44" t="s">
        <v>277</v>
      </c>
      <c r="M24" s="42" t="s">
        <v>119</v>
      </c>
      <c r="N24" s="62" t="s">
        <v>34</v>
      </c>
      <c r="O24" s="42" t="s">
        <v>117</v>
      </c>
      <c r="P24" s="42">
        <v>6</v>
      </c>
      <c r="Q24" s="42">
        <v>2023</v>
      </c>
      <c r="R24" s="56" t="s">
        <v>454</v>
      </c>
      <c r="S24" s="42" t="s">
        <v>128</v>
      </c>
      <c r="T24" s="61">
        <v>0.3</v>
      </c>
      <c r="U24" s="61">
        <v>0.79</v>
      </c>
      <c r="V24" s="61">
        <v>0.8</v>
      </c>
      <c r="W24" s="42">
        <v>12</v>
      </c>
      <c r="X24" s="62" t="s">
        <v>175</v>
      </c>
      <c r="Y24" s="62" t="s">
        <v>154</v>
      </c>
      <c r="Z24" s="48">
        <v>3</v>
      </c>
      <c r="AA24" s="43">
        <v>3</v>
      </c>
      <c r="AB24" s="24">
        <f t="shared" si="0"/>
        <v>1</v>
      </c>
      <c r="AC24" s="26" t="s">
        <v>176</v>
      </c>
      <c r="AD24" s="23">
        <v>3</v>
      </c>
      <c r="AE24" s="23">
        <v>3</v>
      </c>
      <c r="AF24" s="24">
        <f t="shared" si="2"/>
        <v>1</v>
      </c>
      <c r="AG24" s="26" t="s">
        <v>176</v>
      </c>
      <c r="AH24" s="23">
        <v>3</v>
      </c>
      <c r="AI24" s="23">
        <v>3</v>
      </c>
      <c r="AJ24" s="24">
        <f t="shared" si="4"/>
        <v>1</v>
      </c>
      <c r="AK24" s="26" t="s">
        <v>176</v>
      </c>
      <c r="AL24" s="23"/>
      <c r="AM24" s="23"/>
      <c r="AN24" s="24">
        <f t="shared" si="6"/>
        <v>0</v>
      </c>
      <c r="AO24" s="26">
        <f t="shared" si="7"/>
        <v>0</v>
      </c>
      <c r="AP24" s="23"/>
      <c r="AQ24" s="25">
        <f t="shared" si="8"/>
        <v>0</v>
      </c>
      <c r="AR24" s="26">
        <f t="shared" si="9"/>
        <v>0</v>
      </c>
    </row>
    <row r="25" spans="1:44" ht="74.5" customHeight="1" thickBot="1" x14ac:dyDescent="0.25">
      <c r="A25" s="59" t="s">
        <v>167</v>
      </c>
      <c r="B25" s="42">
        <v>2024</v>
      </c>
      <c r="C25" s="55" t="s">
        <v>453</v>
      </c>
      <c r="D25" s="55" t="s">
        <v>168</v>
      </c>
      <c r="E25" s="55" t="s">
        <v>169</v>
      </c>
      <c r="F25" s="42" t="s">
        <v>170</v>
      </c>
      <c r="G25" s="42" t="s">
        <v>120</v>
      </c>
      <c r="H25" s="50" t="s">
        <v>278</v>
      </c>
      <c r="I25" s="42" t="s">
        <v>279</v>
      </c>
      <c r="J25" s="44" t="s">
        <v>280</v>
      </c>
      <c r="K25" s="42" t="s">
        <v>281</v>
      </c>
      <c r="L25" s="44" t="s">
        <v>282</v>
      </c>
      <c r="M25" s="42" t="s">
        <v>119</v>
      </c>
      <c r="N25" s="62" t="s">
        <v>34</v>
      </c>
      <c r="O25" s="42" t="s">
        <v>117</v>
      </c>
      <c r="P25" s="42">
        <v>6</v>
      </c>
      <c r="Q25" s="42">
        <v>2023</v>
      </c>
      <c r="R25" s="56" t="s">
        <v>454</v>
      </c>
      <c r="S25" s="42" t="s">
        <v>128</v>
      </c>
      <c r="T25" s="61">
        <v>0.3</v>
      </c>
      <c r="U25" s="61">
        <v>0.79</v>
      </c>
      <c r="V25" s="61">
        <v>0.8</v>
      </c>
      <c r="W25" s="42">
        <v>12</v>
      </c>
      <c r="X25" s="62" t="s">
        <v>175</v>
      </c>
      <c r="Y25" s="62" t="s">
        <v>146</v>
      </c>
      <c r="Z25" s="48">
        <v>3</v>
      </c>
      <c r="AA25" s="43">
        <v>3</v>
      </c>
      <c r="AB25" s="24">
        <f t="shared" si="0"/>
        <v>1</v>
      </c>
      <c r="AC25" s="26" t="s">
        <v>176</v>
      </c>
      <c r="AD25" s="23">
        <v>3</v>
      </c>
      <c r="AE25" s="23">
        <v>3</v>
      </c>
      <c r="AF25" s="24">
        <f t="shared" si="2"/>
        <v>1</v>
      </c>
      <c r="AG25" s="26" t="s">
        <v>176</v>
      </c>
      <c r="AH25" s="23">
        <v>3</v>
      </c>
      <c r="AI25" s="23">
        <v>3</v>
      </c>
      <c r="AJ25" s="24">
        <f t="shared" si="4"/>
        <v>1</v>
      </c>
      <c r="AK25" s="26" t="s">
        <v>176</v>
      </c>
      <c r="AL25" s="23"/>
      <c r="AM25" s="23"/>
      <c r="AN25" s="24">
        <f t="shared" si="6"/>
        <v>0</v>
      </c>
      <c r="AO25" s="26">
        <f t="shared" si="7"/>
        <v>0</v>
      </c>
      <c r="AP25" s="23"/>
      <c r="AQ25" s="25">
        <f t="shared" si="8"/>
        <v>0</v>
      </c>
      <c r="AR25" s="26">
        <f t="shared" si="9"/>
        <v>0</v>
      </c>
    </row>
    <row r="26" spans="1:44" ht="74.5" customHeight="1" x14ac:dyDescent="0.2">
      <c r="A26" s="59" t="s">
        <v>167</v>
      </c>
      <c r="B26" s="42">
        <v>2024</v>
      </c>
      <c r="C26" s="55" t="s">
        <v>453</v>
      </c>
      <c r="D26" s="55" t="s">
        <v>283</v>
      </c>
      <c r="E26" s="42" t="s">
        <v>284</v>
      </c>
      <c r="F26" s="42" t="s">
        <v>170</v>
      </c>
      <c r="G26" s="42" t="s">
        <v>164</v>
      </c>
      <c r="H26" s="58" t="s">
        <v>285</v>
      </c>
      <c r="I26" s="42" t="s">
        <v>121</v>
      </c>
      <c r="J26" s="60" t="s">
        <v>286</v>
      </c>
      <c r="K26" s="42" t="s">
        <v>287</v>
      </c>
      <c r="L26" s="60" t="s">
        <v>288</v>
      </c>
      <c r="M26" s="42" t="s">
        <v>25</v>
      </c>
      <c r="N26" s="62" t="s">
        <v>34</v>
      </c>
      <c r="O26" s="42" t="s">
        <v>6</v>
      </c>
      <c r="P26" s="54">
        <v>3</v>
      </c>
      <c r="Q26" s="42">
        <v>2023</v>
      </c>
      <c r="R26" s="56" t="s">
        <v>454</v>
      </c>
      <c r="S26" s="42" t="s">
        <v>128</v>
      </c>
      <c r="T26" s="61">
        <v>0.3</v>
      </c>
      <c r="U26" s="61">
        <v>0.79</v>
      </c>
      <c r="V26" s="61">
        <v>0.8</v>
      </c>
      <c r="W26" s="54">
        <v>3</v>
      </c>
      <c r="X26" s="62" t="s">
        <v>175</v>
      </c>
      <c r="Y26" s="62" t="s">
        <v>289</v>
      </c>
      <c r="Z26" s="45">
        <v>0</v>
      </c>
      <c r="AA26" s="43">
        <v>0</v>
      </c>
      <c r="AB26" s="24">
        <f t="shared" si="0"/>
        <v>0</v>
      </c>
      <c r="AC26" s="26">
        <f t="shared" si="1"/>
        <v>0</v>
      </c>
      <c r="AD26" s="45">
        <v>0</v>
      </c>
      <c r="AE26" s="43">
        <v>0</v>
      </c>
      <c r="AF26" s="24">
        <f t="shared" si="2"/>
        <v>0</v>
      </c>
      <c r="AG26" s="26">
        <f t="shared" si="3"/>
        <v>0</v>
      </c>
      <c r="AH26" s="45">
        <v>0</v>
      </c>
      <c r="AI26" s="43">
        <v>0</v>
      </c>
      <c r="AJ26" s="24">
        <f t="shared" si="4"/>
        <v>0</v>
      </c>
      <c r="AK26" s="26">
        <f t="shared" si="10"/>
        <v>0</v>
      </c>
      <c r="AL26" s="23"/>
      <c r="AM26" s="23"/>
      <c r="AN26" s="24">
        <f t="shared" si="6"/>
        <v>0</v>
      </c>
      <c r="AO26" s="26">
        <f t="shared" si="7"/>
        <v>0</v>
      </c>
      <c r="AP26" s="23"/>
      <c r="AQ26" s="25">
        <f t="shared" si="8"/>
        <v>0</v>
      </c>
      <c r="AR26" s="26">
        <f t="shared" si="9"/>
        <v>0</v>
      </c>
    </row>
    <row r="27" spans="1:44" ht="74.5" customHeight="1" x14ac:dyDescent="0.2">
      <c r="A27" s="59" t="s">
        <v>167</v>
      </c>
      <c r="B27" s="42">
        <v>2024</v>
      </c>
      <c r="C27" s="55" t="s">
        <v>453</v>
      </c>
      <c r="D27" s="55" t="s">
        <v>283</v>
      </c>
      <c r="E27" s="42" t="s">
        <v>284</v>
      </c>
      <c r="F27" s="42" t="s">
        <v>170</v>
      </c>
      <c r="G27" s="42" t="s">
        <v>66</v>
      </c>
      <c r="H27" s="52" t="s">
        <v>290</v>
      </c>
      <c r="I27" s="42" t="s">
        <v>122</v>
      </c>
      <c r="J27" s="51" t="s">
        <v>291</v>
      </c>
      <c r="K27" s="42" t="s">
        <v>292</v>
      </c>
      <c r="L27" s="51" t="s">
        <v>293</v>
      </c>
      <c r="M27" s="42" t="s">
        <v>25</v>
      </c>
      <c r="N27" s="62" t="s">
        <v>34</v>
      </c>
      <c r="O27" s="42" t="s">
        <v>6</v>
      </c>
      <c r="P27" s="54">
        <v>2500</v>
      </c>
      <c r="Q27" s="42">
        <v>2023</v>
      </c>
      <c r="R27" s="56" t="s">
        <v>454</v>
      </c>
      <c r="S27" s="42" t="s">
        <v>128</v>
      </c>
      <c r="T27" s="61">
        <v>0.3</v>
      </c>
      <c r="U27" s="61">
        <v>0.79</v>
      </c>
      <c r="V27" s="61">
        <v>0.8</v>
      </c>
      <c r="W27" s="54">
        <v>2500</v>
      </c>
      <c r="X27" s="62" t="s">
        <v>175</v>
      </c>
      <c r="Y27" s="62" t="s">
        <v>136</v>
      </c>
      <c r="Z27" s="45">
        <v>0</v>
      </c>
      <c r="AA27" s="43">
        <v>0</v>
      </c>
      <c r="AB27" s="24">
        <f t="shared" si="0"/>
        <v>0</v>
      </c>
      <c r="AC27" s="26">
        <f t="shared" si="1"/>
        <v>0</v>
      </c>
      <c r="AD27" s="45">
        <v>0</v>
      </c>
      <c r="AE27" s="43">
        <v>0</v>
      </c>
      <c r="AF27" s="24">
        <f t="shared" si="2"/>
        <v>0</v>
      </c>
      <c r="AG27" s="26">
        <f t="shared" si="3"/>
        <v>0</v>
      </c>
      <c r="AH27" s="45">
        <v>0</v>
      </c>
      <c r="AI27" s="43">
        <v>0</v>
      </c>
      <c r="AJ27" s="24">
        <f t="shared" si="4"/>
        <v>0</v>
      </c>
      <c r="AK27" s="26">
        <f t="shared" si="10"/>
        <v>0</v>
      </c>
      <c r="AL27" s="23"/>
      <c r="AM27" s="23"/>
      <c r="AN27" s="24">
        <f t="shared" si="6"/>
        <v>0</v>
      </c>
      <c r="AO27" s="26">
        <f t="shared" si="7"/>
        <v>0</v>
      </c>
      <c r="AP27" s="23"/>
      <c r="AQ27" s="25">
        <f t="shared" si="8"/>
        <v>0</v>
      </c>
      <c r="AR27" s="26">
        <f t="shared" si="9"/>
        <v>0</v>
      </c>
    </row>
    <row r="28" spans="1:44" ht="74.5" customHeight="1" x14ac:dyDescent="0.2">
      <c r="A28" s="59" t="s">
        <v>167</v>
      </c>
      <c r="B28" s="42">
        <v>2024</v>
      </c>
      <c r="C28" s="55" t="s">
        <v>453</v>
      </c>
      <c r="D28" s="55" t="s">
        <v>283</v>
      </c>
      <c r="E28" s="42" t="s">
        <v>284</v>
      </c>
      <c r="F28" s="42" t="s">
        <v>170</v>
      </c>
      <c r="G28" s="42" t="s">
        <v>187</v>
      </c>
      <c r="H28" s="50" t="s">
        <v>294</v>
      </c>
      <c r="I28" s="42" t="s">
        <v>189</v>
      </c>
      <c r="J28" s="44" t="s">
        <v>295</v>
      </c>
      <c r="K28" s="42" t="s">
        <v>296</v>
      </c>
      <c r="L28" s="44" t="s">
        <v>297</v>
      </c>
      <c r="M28" s="42" t="s">
        <v>119</v>
      </c>
      <c r="N28" s="62" t="s">
        <v>34</v>
      </c>
      <c r="O28" s="42" t="s">
        <v>117</v>
      </c>
      <c r="P28" s="54">
        <v>6</v>
      </c>
      <c r="Q28" s="42">
        <v>2023</v>
      </c>
      <c r="R28" s="56" t="s">
        <v>454</v>
      </c>
      <c r="S28" s="42" t="s">
        <v>128</v>
      </c>
      <c r="T28" s="61">
        <v>0.3</v>
      </c>
      <c r="U28" s="61">
        <v>0.79</v>
      </c>
      <c r="V28" s="61">
        <v>0.8</v>
      </c>
      <c r="W28" s="54">
        <v>12</v>
      </c>
      <c r="X28" s="62" t="s">
        <v>175</v>
      </c>
      <c r="Y28" s="62" t="s">
        <v>146</v>
      </c>
      <c r="Z28" s="48">
        <v>3</v>
      </c>
      <c r="AA28" s="43">
        <v>3</v>
      </c>
      <c r="AB28" s="24">
        <f t="shared" si="0"/>
        <v>1</v>
      </c>
      <c r="AC28" s="26" t="s">
        <v>176</v>
      </c>
      <c r="AD28" s="23">
        <v>3</v>
      </c>
      <c r="AE28" s="23">
        <v>3</v>
      </c>
      <c r="AF28" s="24">
        <f t="shared" si="2"/>
        <v>1</v>
      </c>
      <c r="AG28" s="26" t="s">
        <v>176</v>
      </c>
      <c r="AH28" s="23">
        <v>3</v>
      </c>
      <c r="AI28" s="23">
        <v>3</v>
      </c>
      <c r="AJ28" s="24">
        <f t="shared" si="4"/>
        <v>1</v>
      </c>
      <c r="AK28" s="26" t="s">
        <v>176</v>
      </c>
      <c r="AL28" s="23"/>
      <c r="AM28" s="23"/>
      <c r="AN28" s="24">
        <f t="shared" si="6"/>
        <v>0</v>
      </c>
      <c r="AO28" s="26">
        <f t="shared" si="7"/>
        <v>0</v>
      </c>
      <c r="AP28" s="23"/>
      <c r="AQ28" s="25">
        <f t="shared" si="8"/>
        <v>0</v>
      </c>
      <c r="AR28" s="26">
        <f t="shared" si="9"/>
        <v>0</v>
      </c>
    </row>
    <row r="29" spans="1:44" ht="74.5" customHeight="1" x14ac:dyDescent="0.2">
      <c r="A29" s="59" t="s">
        <v>167</v>
      </c>
      <c r="B29" s="42">
        <v>2024</v>
      </c>
      <c r="C29" s="55" t="s">
        <v>453</v>
      </c>
      <c r="D29" s="55" t="s">
        <v>283</v>
      </c>
      <c r="E29" s="42" t="s">
        <v>284</v>
      </c>
      <c r="F29" s="42" t="s">
        <v>170</v>
      </c>
      <c r="G29" s="42" t="s">
        <v>120</v>
      </c>
      <c r="H29" s="50" t="s">
        <v>298</v>
      </c>
      <c r="I29" s="42" t="s">
        <v>123</v>
      </c>
      <c r="J29" s="44" t="s">
        <v>299</v>
      </c>
      <c r="K29" s="42" t="s">
        <v>300</v>
      </c>
      <c r="L29" s="44" t="s">
        <v>301</v>
      </c>
      <c r="M29" s="42" t="s">
        <v>119</v>
      </c>
      <c r="N29" s="62" t="s">
        <v>34</v>
      </c>
      <c r="O29" s="42" t="s">
        <v>117</v>
      </c>
      <c r="P29" s="54">
        <v>6</v>
      </c>
      <c r="Q29" s="42">
        <v>2023</v>
      </c>
      <c r="R29" s="56" t="s">
        <v>454</v>
      </c>
      <c r="S29" s="42" t="s">
        <v>128</v>
      </c>
      <c r="T29" s="61">
        <v>0.3</v>
      </c>
      <c r="U29" s="61">
        <v>0.79</v>
      </c>
      <c r="V29" s="61">
        <v>0.8</v>
      </c>
      <c r="W29" s="54">
        <v>12</v>
      </c>
      <c r="X29" s="62" t="s">
        <v>175</v>
      </c>
      <c r="Y29" s="62" t="s">
        <v>146</v>
      </c>
      <c r="Z29" s="48">
        <v>3</v>
      </c>
      <c r="AA29" s="43">
        <v>2</v>
      </c>
      <c r="AB29" s="24">
        <f t="shared" si="0"/>
        <v>0.66666666666666663</v>
      </c>
      <c r="AC29" s="26" t="str">
        <f t="shared" si="1"/>
        <v>Amarillo</v>
      </c>
      <c r="AD29" s="23">
        <v>3</v>
      </c>
      <c r="AE29" s="23">
        <v>3</v>
      </c>
      <c r="AF29" s="24">
        <f t="shared" si="2"/>
        <v>1</v>
      </c>
      <c r="AG29" s="26" t="s">
        <v>176</v>
      </c>
      <c r="AH29" s="23">
        <v>3</v>
      </c>
      <c r="AI29" s="23">
        <v>3</v>
      </c>
      <c r="AJ29" s="24">
        <f t="shared" si="4"/>
        <v>1</v>
      </c>
      <c r="AK29" s="26" t="s">
        <v>176</v>
      </c>
      <c r="AL29" s="23"/>
      <c r="AM29" s="23"/>
      <c r="AN29" s="24">
        <f t="shared" si="6"/>
        <v>0</v>
      </c>
      <c r="AO29" s="26">
        <f t="shared" si="7"/>
        <v>0</v>
      </c>
      <c r="AP29" s="23"/>
      <c r="AQ29" s="25">
        <f t="shared" si="8"/>
        <v>0</v>
      </c>
      <c r="AR29" s="26">
        <f t="shared" si="9"/>
        <v>0</v>
      </c>
    </row>
    <row r="30" spans="1:44" ht="74.5" customHeight="1" x14ac:dyDescent="0.2">
      <c r="A30" s="59" t="s">
        <v>167</v>
      </c>
      <c r="B30" s="42">
        <v>2024</v>
      </c>
      <c r="C30" s="55" t="s">
        <v>453</v>
      </c>
      <c r="D30" s="55" t="s">
        <v>283</v>
      </c>
      <c r="E30" s="42" t="s">
        <v>284</v>
      </c>
      <c r="F30" s="42" t="s">
        <v>170</v>
      </c>
      <c r="G30" s="42" t="s">
        <v>120</v>
      </c>
      <c r="H30" s="50" t="s">
        <v>302</v>
      </c>
      <c r="I30" s="42" t="s">
        <v>124</v>
      </c>
      <c r="J30" s="44" t="s">
        <v>303</v>
      </c>
      <c r="K30" s="42" t="s">
        <v>304</v>
      </c>
      <c r="L30" s="44" t="s">
        <v>305</v>
      </c>
      <c r="M30" s="42" t="s">
        <v>119</v>
      </c>
      <c r="N30" s="62" t="s">
        <v>34</v>
      </c>
      <c r="O30" s="42" t="s">
        <v>117</v>
      </c>
      <c r="P30" s="54">
        <v>6</v>
      </c>
      <c r="Q30" s="42">
        <v>2023</v>
      </c>
      <c r="R30" s="56" t="s">
        <v>454</v>
      </c>
      <c r="S30" s="42" t="s">
        <v>128</v>
      </c>
      <c r="T30" s="61">
        <v>0.3</v>
      </c>
      <c r="U30" s="61">
        <v>0.79</v>
      </c>
      <c r="V30" s="61">
        <v>0.8</v>
      </c>
      <c r="W30" s="54">
        <v>12</v>
      </c>
      <c r="X30" s="62" t="s">
        <v>175</v>
      </c>
      <c r="Y30" s="62" t="s">
        <v>146</v>
      </c>
      <c r="Z30" s="48">
        <v>3</v>
      </c>
      <c r="AA30" s="43">
        <v>3</v>
      </c>
      <c r="AB30" s="24">
        <f t="shared" si="0"/>
        <v>1</v>
      </c>
      <c r="AC30" s="26" t="s">
        <v>176</v>
      </c>
      <c r="AD30" s="23">
        <v>3</v>
      </c>
      <c r="AE30" s="23">
        <v>1</v>
      </c>
      <c r="AF30" s="24">
        <f t="shared" si="2"/>
        <v>0.33333333333333331</v>
      </c>
      <c r="AG30" s="26" t="str">
        <f t="shared" si="3"/>
        <v>Amarillo</v>
      </c>
      <c r="AH30" s="23">
        <v>3</v>
      </c>
      <c r="AI30" s="23">
        <v>3</v>
      </c>
      <c r="AJ30" s="24">
        <f t="shared" si="4"/>
        <v>1</v>
      </c>
      <c r="AK30" s="26" t="s">
        <v>176</v>
      </c>
      <c r="AL30" s="23"/>
      <c r="AM30" s="23"/>
      <c r="AN30" s="24">
        <f t="shared" si="6"/>
        <v>0</v>
      </c>
      <c r="AO30" s="26">
        <f t="shared" si="7"/>
        <v>0</v>
      </c>
      <c r="AP30" s="23"/>
      <c r="AQ30" s="25">
        <f t="shared" si="8"/>
        <v>0</v>
      </c>
      <c r="AR30" s="26">
        <f t="shared" si="9"/>
        <v>0</v>
      </c>
    </row>
    <row r="31" spans="1:44" ht="74.5" customHeight="1" x14ac:dyDescent="0.2">
      <c r="A31" s="59" t="s">
        <v>167</v>
      </c>
      <c r="B31" s="42">
        <v>2024</v>
      </c>
      <c r="C31" s="55" t="s">
        <v>453</v>
      </c>
      <c r="D31" s="55" t="s">
        <v>283</v>
      </c>
      <c r="E31" s="42" t="s">
        <v>284</v>
      </c>
      <c r="F31" s="42" t="s">
        <v>170</v>
      </c>
      <c r="G31" s="42" t="s">
        <v>120</v>
      </c>
      <c r="H31" s="50" t="s">
        <v>306</v>
      </c>
      <c r="I31" s="42" t="s">
        <v>129</v>
      </c>
      <c r="J31" s="44" t="s">
        <v>307</v>
      </c>
      <c r="K31" s="42" t="s">
        <v>308</v>
      </c>
      <c r="L31" s="44" t="s">
        <v>309</v>
      </c>
      <c r="M31" s="42" t="s">
        <v>119</v>
      </c>
      <c r="N31" s="62" t="s">
        <v>34</v>
      </c>
      <c r="O31" s="42" t="s">
        <v>117</v>
      </c>
      <c r="P31" s="54">
        <v>6</v>
      </c>
      <c r="Q31" s="42">
        <v>2023</v>
      </c>
      <c r="R31" s="56" t="s">
        <v>454</v>
      </c>
      <c r="S31" s="42" t="s">
        <v>128</v>
      </c>
      <c r="T31" s="61">
        <v>0.3</v>
      </c>
      <c r="U31" s="61">
        <v>0.79</v>
      </c>
      <c r="V31" s="61">
        <v>0.8</v>
      </c>
      <c r="W31" s="54">
        <v>12</v>
      </c>
      <c r="X31" s="62" t="s">
        <v>175</v>
      </c>
      <c r="Y31" s="62" t="s">
        <v>146</v>
      </c>
      <c r="Z31" s="48">
        <v>3</v>
      </c>
      <c r="AA31" s="43">
        <v>3</v>
      </c>
      <c r="AB31" s="24">
        <f t="shared" si="0"/>
        <v>1</v>
      </c>
      <c r="AC31" s="26" t="s">
        <v>176</v>
      </c>
      <c r="AD31" s="23">
        <v>3</v>
      </c>
      <c r="AE31" s="23">
        <v>1</v>
      </c>
      <c r="AF31" s="24">
        <f t="shared" si="2"/>
        <v>0.33333333333333331</v>
      </c>
      <c r="AG31" s="26" t="str">
        <f t="shared" si="3"/>
        <v>Amarillo</v>
      </c>
      <c r="AH31" s="23">
        <v>3</v>
      </c>
      <c r="AI31" s="23">
        <v>3</v>
      </c>
      <c r="AJ31" s="24">
        <f t="shared" si="4"/>
        <v>1</v>
      </c>
      <c r="AK31" s="26" t="s">
        <v>176</v>
      </c>
      <c r="AL31" s="23"/>
      <c r="AM31" s="23"/>
      <c r="AN31" s="24">
        <f t="shared" si="6"/>
        <v>0</v>
      </c>
      <c r="AO31" s="26">
        <f t="shared" si="7"/>
        <v>0</v>
      </c>
      <c r="AP31" s="23"/>
      <c r="AQ31" s="25">
        <f t="shared" si="8"/>
        <v>0</v>
      </c>
      <c r="AR31" s="26">
        <f t="shared" si="9"/>
        <v>0</v>
      </c>
    </row>
    <row r="32" spans="1:44" ht="74.5" customHeight="1" x14ac:dyDescent="0.2">
      <c r="A32" s="59" t="s">
        <v>167</v>
      </c>
      <c r="B32" s="42">
        <v>2024</v>
      </c>
      <c r="C32" s="55" t="s">
        <v>453</v>
      </c>
      <c r="D32" s="55" t="s">
        <v>283</v>
      </c>
      <c r="E32" s="42" t="s">
        <v>284</v>
      </c>
      <c r="F32" s="42" t="s">
        <v>170</v>
      </c>
      <c r="G32" s="42" t="s">
        <v>120</v>
      </c>
      <c r="H32" s="50" t="s">
        <v>310</v>
      </c>
      <c r="I32" s="42" t="s">
        <v>130</v>
      </c>
      <c r="J32" s="44" t="s">
        <v>311</v>
      </c>
      <c r="K32" s="42" t="s">
        <v>312</v>
      </c>
      <c r="L32" s="44" t="s">
        <v>313</v>
      </c>
      <c r="M32" s="42" t="s">
        <v>119</v>
      </c>
      <c r="N32" s="62" t="s">
        <v>34</v>
      </c>
      <c r="O32" s="42" t="s">
        <v>117</v>
      </c>
      <c r="P32" s="54">
        <v>6</v>
      </c>
      <c r="Q32" s="42">
        <v>2023</v>
      </c>
      <c r="R32" s="56" t="s">
        <v>454</v>
      </c>
      <c r="S32" s="42" t="s">
        <v>128</v>
      </c>
      <c r="T32" s="61">
        <v>0.3</v>
      </c>
      <c r="U32" s="61">
        <v>0.79</v>
      </c>
      <c r="V32" s="61">
        <v>0.8</v>
      </c>
      <c r="W32" s="54">
        <v>12</v>
      </c>
      <c r="X32" s="62" t="s">
        <v>175</v>
      </c>
      <c r="Y32" s="62" t="s">
        <v>146</v>
      </c>
      <c r="Z32" s="48">
        <v>3</v>
      </c>
      <c r="AA32" s="43">
        <v>1</v>
      </c>
      <c r="AB32" s="24">
        <f t="shared" si="0"/>
        <v>0.33333333333333331</v>
      </c>
      <c r="AC32" s="26" t="str">
        <f t="shared" si="1"/>
        <v>Amarillo</v>
      </c>
      <c r="AD32" s="23">
        <v>3</v>
      </c>
      <c r="AE32" s="23">
        <v>0.01</v>
      </c>
      <c r="AF32" s="24">
        <f t="shared" si="2"/>
        <v>3.3333333333333335E-3</v>
      </c>
      <c r="AG32" s="26" t="str">
        <f t="shared" si="3"/>
        <v>Rojo</v>
      </c>
      <c r="AH32" s="23">
        <v>3</v>
      </c>
      <c r="AI32" s="23">
        <v>3</v>
      </c>
      <c r="AJ32" s="24">
        <f t="shared" si="4"/>
        <v>1</v>
      </c>
      <c r="AK32" s="26" t="s">
        <v>176</v>
      </c>
      <c r="AL32" s="23"/>
      <c r="AM32" s="23"/>
      <c r="AN32" s="24">
        <f t="shared" si="6"/>
        <v>0</v>
      </c>
      <c r="AO32" s="26">
        <f t="shared" si="7"/>
        <v>0</v>
      </c>
      <c r="AP32" s="23"/>
      <c r="AQ32" s="25">
        <f t="shared" si="8"/>
        <v>0</v>
      </c>
      <c r="AR32" s="26">
        <f t="shared" si="9"/>
        <v>0</v>
      </c>
    </row>
    <row r="33" spans="1:44" ht="74.5" customHeight="1" x14ac:dyDescent="0.2">
      <c r="A33" s="59" t="s">
        <v>167</v>
      </c>
      <c r="B33" s="42">
        <v>2024</v>
      </c>
      <c r="C33" s="55" t="s">
        <v>453</v>
      </c>
      <c r="D33" s="55" t="s">
        <v>283</v>
      </c>
      <c r="E33" s="42" t="s">
        <v>284</v>
      </c>
      <c r="F33" s="42" t="s">
        <v>170</v>
      </c>
      <c r="G33" s="42" t="s">
        <v>120</v>
      </c>
      <c r="H33" s="50" t="s">
        <v>314</v>
      </c>
      <c r="I33" s="42" t="s">
        <v>131</v>
      </c>
      <c r="J33" s="44" t="s">
        <v>315</v>
      </c>
      <c r="K33" s="42" t="s">
        <v>316</v>
      </c>
      <c r="L33" s="44" t="s">
        <v>317</v>
      </c>
      <c r="M33" s="42" t="s">
        <v>119</v>
      </c>
      <c r="N33" s="62" t="s">
        <v>34</v>
      </c>
      <c r="O33" s="42" t="s">
        <v>117</v>
      </c>
      <c r="P33" s="54">
        <v>6</v>
      </c>
      <c r="Q33" s="42">
        <v>2023</v>
      </c>
      <c r="R33" s="56" t="s">
        <v>454</v>
      </c>
      <c r="S33" s="42" t="s">
        <v>128</v>
      </c>
      <c r="T33" s="61">
        <v>0.3</v>
      </c>
      <c r="U33" s="61">
        <v>0.79</v>
      </c>
      <c r="V33" s="61">
        <v>0.8</v>
      </c>
      <c r="W33" s="54">
        <v>12</v>
      </c>
      <c r="X33" s="62" t="s">
        <v>175</v>
      </c>
      <c r="Y33" s="62" t="s">
        <v>146</v>
      </c>
      <c r="Z33" s="45">
        <v>3</v>
      </c>
      <c r="AA33" s="43">
        <v>3</v>
      </c>
      <c r="AB33" s="24">
        <f t="shared" si="0"/>
        <v>1</v>
      </c>
      <c r="AC33" s="26" t="s">
        <v>176</v>
      </c>
      <c r="AD33" s="23">
        <v>3</v>
      </c>
      <c r="AE33" s="23">
        <v>3</v>
      </c>
      <c r="AF33" s="24">
        <f t="shared" si="2"/>
        <v>1</v>
      </c>
      <c r="AG33" s="26" t="s">
        <v>176</v>
      </c>
      <c r="AH33" s="23">
        <v>3</v>
      </c>
      <c r="AI33" s="23">
        <v>3</v>
      </c>
      <c r="AJ33" s="24">
        <f t="shared" si="4"/>
        <v>1</v>
      </c>
      <c r="AK33" s="26" t="s">
        <v>176</v>
      </c>
      <c r="AL33" s="23"/>
      <c r="AM33" s="23"/>
      <c r="AN33" s="24">
        <f t="shared" si="6"/>
        <v>0</v>
      </c>
      <c r="AO33" s="26">
        <f t="shared" si="7"/>
        <v>0</v>
      </c>
      <c r="AP33" s="23"/>
      <c r="AQ33" s="25">
        <f t="shared" si="8"/>
        <v>0</v>
      </c>
      <c r="AR33" s="26">
        <f t="shared" si="9"/>
        <v>0</v>
      </c>
    </row>
    <row r="34" spans="1:44" ht="74.5" customHeight="1" x14ac:dyDescent="0.2">
      <c r="A34" s="59" t="s">
        <v>167</v>
      </c>
      <c r="B34" s="42">
        <v>2024</v>
      </c>
      <c r="C34" s="55" t="s">
        <v>453</v>
      </c>
      <c r="D34" s="55" t="s">
        <v>283</v>
      </c>
      <c r="E34" s="42" t="s">
        <v>284</v>
      </c>
      <c r="F34" s="42" t="s">
        <v>170</v>
      </c>
      <c r="G34" s="42" t="s">
        <v>120</v>
      </c>
      <c r="H34" s="50" t="s">
        <v>318</v>
      </c>
      <c r="I34" s="42" t="s">
        <v>142</v>
      </c>
      <c r="J34" s="44" t="s">
        <v>319</v>
      </c>
      <c r="K34" s="42" t="s">
        <v>320</v>
      </c>
      <c r="L34" s="44" t="s">
        <v>321</v>
      </c>
      <c r="M34" s="42" t="s">
        <v>119</v>
      </c>
      <c r="N34" s="62" t="s">
        <v>34</v>
      </c>
      <c r="O34" s="42" t="s">
        <v>117</v>
      </c>
      <c r="P34" s="54">
        <v>6</v>
      </c>
      <c r="Q34" s="42">
        <v>2023</v>
      </c>
      <c r="R34" s="56" t="s">
        <v>454</v>
      </c>
      <c r="S34" s="42" t="s">
        <v>128</v>
      </c>
      <c r="T34" s="61">
        <v>0.3</v>
      </c>
      <c r="U34" s="61">
        <v>0.79</v>
      </c>
      <c r="V34" s="61">
        <v>0.8</v>
      </c>
      <c r="W34" s="54">
        <v>12</v>
      </c>
      <c r="X34" s="62" t="s">
        <v>175</v>
      </c>
      <c r="Y34" s="62" t="s">
        <v>146</v>
      </c>
      <c r="Z34" s="45">
        <v>3</v>
      </c>
      <c r="AA34" s="43">
        <v>3</v>
      </c>
      <c r="AB34" s="24">
        <f t="shared" si="0"/>
        <v>1</v>
      </c>
      <c r="AC34" s="26" t="s">
        <v>176</v>
      </c>
      <c r="AD34" s="23">
        <v>3</v>
      </c>
      <c r="AE34" s="23">
        <v>3</v>
      </c>
      <c r="AF34" s="24">
        <f t="shared" si="2"/>
        <v>1</v>
      </c>
      <c r="AG34" s="26" t="s">
        <v>176</v>
      </c>
      <c r="AH34" s="23">
        <v>3</v>
      </c>
      <c r="AI34" s="23">
        <v>3</v>
      </c>
      <c r="AJ34" s="24">
        <f t="shared" si="4"/>
        <v>1</v>
      </c>
      <c r="AK34" s="26" t="s">
        <v>176</v>
      </c>
      <c r="AL34" s="23"/>
      <c r="AM34" s="23"/>
      <c r="AN34" s="24">
        <f t="shared" si="6"/>
        <v>0</v>
      </c>
      <c r="AO34" s="26">
        <f t="shared" si="7"/>
        <v>0</v>
      </c>
      <c r="AP34" s="23"/>
      <c r="AQ34" s="25">
        <f t="shared" si="8"/>
        <v>0</v>
      </c>
      <c r="AR34" s="26">
        <f t="shared" si="9"/>
        <v>0</v>
      </c>
    </row>
    <row r="35" spans="1:44" ht="74.5" customHeight="1" x14ac:dyDescent="0.2">
      <c r="A35" s="59" t="s">
        <v>167</v>
      </c>
      <c r="B35" s="42">
        <v>2024</v>
      </c>
      <c r="C35" s="55" t="s">
        <v>453</v>
      </c>
      <c r="D35" s="55" t="s">
        <v>283</v>
      </c>
      <c r="E35" s="42" t="s">
        <v>284</v>
      </c>
      <c r="F35" s="42" t="s">
        <v>170</v>
      </c>
      <c r="G35" s="42" t="s">
        <v>120</v>
      </c>
      <c r="H35" s="50" t="s">
        <v>322</v>
      </c>
      <c r="I35" s="42" t="s">
        <v>143</v>
      </c>
      <c r="J35" s="44" t="s">
        <v>323</v>
      </c>
      <c r="K35" s="42" t="s">
        <v>324</v>
      </c>
      <c r="L35" s="44" t="s">
        <v>325</v>
      </c>
      <c r="M35" s="42" t="s">
        <v>119</v>
      </c>
      <c r="N35" s="62" t="s">
        <v>34</v>
      </c>
      <c r="O35" s="42" t="s">
        <v>117</v>
      </c>
      <c r="P35" s="54">
        <v>6</v>
      </c>
      <c r="Q35" s="42">
        <v>2023</v>
      </c>
      <c r="R35" s="56" t="s">
        <v>454</v>
      </c>
      <c r="S35" s="42" t="s">
        <v>128</v>
      </c>
      <c r="T35" s="61">
        <v>0.3</v>
      </c>
      <c r="U35" s="61">
        <v>0.79</v>
      </c>
      <c r="V35" s="61">
        <v>0.8</v>
      </c>
      <c r="W35" s="54">
        <v>12</v>
      </c>
      <c r="X35" s="62" t="s">
        <v>175</v>
      </c>
      <c r="Y35" s="62" t="s">
        <v>146</v>
      </c>
      <c r="Z35" s="45">
        <v>3</v>
      </c>
      <c r="AA35" s="43">
        <v>3</v>
      </c>
      <c r="AB35" s="24">
        <f t="shared" si="0"/>
        <v>1</v>
      </c>
      <c r="AC35" s="26" t="s">
        <v>176</v>
      </c>
      <c r="AD35" s="23">
        <v>3</v>
      </c>
      <c r="AE35" s="23">
        <v>2</v>
      </c>
      <c r="AF35" s="24">
        <f t="shared" si="2"/>
        <v>0.66666666666666663</v>
      </c>
      <c r="AG35" s="26" t="s">
        <v>451</v>
      </c>
      <c r="AH35" s="23">
        <v>3</v>
      </c>
      <c r="AI35" s="23">
        <v>3</v>
      </c>
      <c r="AJ35" s="24">
        <f t="shared" si="4"/>
        <v>1</v>
      </c>
      <c r="AK35" s="26" t="s">
        <v>451</v>
      </c>
      <c r="AL35" s="23"/>
      <c r="AM35" s="23"/>
      <c r="AN35" s="24">
        <f t="shared" si="6"/>
        <v>0</v>
      </c>
      <c r="AO35" s="26">
        <f t="shared" si="7"/>
        <v>0</v>
      </c>
      <c r="AP35" s="23"/>
      <c r="AQ35" s="25">
        <f t="shared" si="8"/>
        <v>0</v>
      </c>
      <c r="AR35" s="26">
        <f t="shared" si="9"/>
        <v>0</v>
      </c>
    </row>
    <row r="36" spans="1:44" ht="74.5" customHeight="1" x14ac:dyDescent="0.2">
      <c r="A36" s="59" t="s">
        <v>167</v>
      </c>
      <c r="B36" s="42">
        <v>2024</v>
      </c>
      <c r="C36" s="55" t="s">
        <v>453</v>
      </c>
      <c r="D36" s="55" t="s">
        <v>283</v>
      </c>
      <c r="E36" s="42" t="s">
        <v>284</v>
      </c>
      <c r="F36" s="42" t="s">
        <v>170</v>
      </c>
      <c r="G36" s="42" t="s">
        <v>120</v>
      </c>
      <c r="H36" s="50" t="s">
        <v>326</v>
      </c>
      <c r="I36" s="42" t="s">
        <v>144</v>
      </c>
      <c r="J36" s="44" t="s">
        <v>327</v>
      </c>
      <c r="K36" s="42" t="s">
        <v>328</v>
      </c>
      <c r="L36" s="44" t="s">
        <v>329</v>
      </c>
      <c r="M36" s="42" t="s">
        <v>119</v>
      </c>
      <c r="N36" s="62" t="s">
        <v>34</v>
      </c>
      <c r="O36" s="42" t="s">
        <v>117</v>
      </c>
      <c r="P36" s="54">
        <v>6</v>
      </c>
      <c r="Q36" s="42">
        <v>2023</v>
      </c>
      <c r="R36" s="56" t="s">
        <v>454</v>
      </c>
      <c r="S36" s="42" t="s">
        <v>128</v>
      </c>
      <c r="T36" s="61">
        <v>0.3</v>
      </c>
      <c r="U36" s="61">
        <v>0.79</v>
      </c>
      <c r="V36" s="61">
        <v>0.8</v>
      </c>
      <c r="W36" s="54">
        <v>12</v>
      </c>
      <c r="X36" s="62" t="s">
        <v>175</v>
      </c>
      <c r="Y36" s="62" t="s">
        <v>146</v>
      </c>
      <c r="Z36" s="45">
        <v>3</v>
      </c>
      <c r="AA36" s="43">
        <v>3</v>
      </c>
      <c r="AB36" s="24">
        <f t="shared" si="0"/>
        <v>1</v>
      </c>
      <c r="AC36" s="26" t="s">
        <v>176</v>
      </c>
      <c r="AD36" s="23">
        <v>3</v>
      </c>
      <c r="AE36" s="23">
        <v>3</v>
      </c>
      <c r="AF36" s="24">
        <f t="shared" si="2"/>
        <v>1</v>
      </c>
      <c r="AG36" s="26" t="s">
        <v>176</v>
      </c>
      <c r="AH36" s="23">
        <v>3</v>
      </c>
      <c r="AI36" s="23">
        <v>3</v>
      </c>
      <c r="AJ36" s="24">
        <f t="shared" si="4"/>
        <v>1</v>
      </c>
      <c r="AK36" s="26" t="s">
        <v>176</v>
      </c>
      <c r="AL36" s="23"/>
      <c r="AM36" s="23"/>
      <c r="AN36" s="24">
        <f t="shared" si="6"/>
        <v>0</v>
      </c>
      <c r="AO36" s="26">
        <f t="shared" si="7"/>
        <v>0</v>
      </c>
      <c r="AP36" s="23"/>
      <c r="AQ36" s="25">
        <f t="shared" si="8"/>
        <v>0</v>
      </c>
      <c r="AR36" s="26">
        <f t="shared" si="9"/>
        <v>0</v>
      </c>
    </row>
    <row r="37" spans="1:44" ht="74.5" customHeight="1" x14ac:dyDescent="0.2">
      <c r="A37" s="59" t="s">
        <v>167</v>
      </c>
      <c r="B37" s="42">
        <v>2024</v>
      </c>
      <c r="C37" s="55" t="s">
        <v>453</v>
      </c>
      <c r="D37" s="55" t="s">
        <v>283</v>
      </c>
      <c r="E37" s="42" t="s">
        <v>284</v>
      </c>
      <c r="F37" s="42" t="s">
        <v>170</v>
      </c>
      <c r="G37" s="42" t="s">
        <v>187</v>
      </c>
      <c r="H37" s="50" t="s">
        <v>330</v>
      </c>
      <c r="I37" s="42" t="s">
        <v>125</v>
      </c>
      <c r="J37" s="44" t="s">
        <v>331</v>
      </c>
      <c r="K37" s="42" t="s">
        <v>332</v>
      </c>
      <c r="L37" s="44" t="s">
        <v>333</v>
      </c>
      <c r="M37" s="42" t="s">
        <v>119</v>
      </c>
      <c r="N37" s="62" t="s">
        <v>34</v>
      </c>
      <c r="O37" s="42" t="s">
        <v>117</v>
      </c>
      <c r="P37" s="54">
        <v>6</v>
      </c>
      <c r="Q37" s="42">
        <v>2023</v>
      </c>
      <c r="R37" s="56" t="s">
        <v>454</v>
      </c>
      <c r="S37" s="42" t="s">
        <v>128</v>
      </c>
      <c r="T37" s="61">
        <v>0.3</v>
      </c>
      <c r="U37" s="61">
        <v>0.79</v>
      </c>
      <c r="V37" s="61">
        <v>0.8</v>
      </c>
      <c r="W37" s="54">
        <v>12</v>
      </c>
      <c r="X37" s="62" t="s">
        <v>175</v>
      </c>
      <c r="Y37" s="62" t="s">
        <v>165</v>
      </c>
      <c r="Z37" s="45">
        <v>3</v>
      </c>
      <c r="AA37" s="43">
        <v>0.01</v>
      </c>
      <c r="AB37" s="24">
        <f t="shared" si="0"/>
        <v>3.3333333333333335E-3</v>
      </c>
      <c r="AC37" s="26" t="str">
        <f t="shared" si="1"/>
        <v>Rojo</v>
      </c>
      <c r="AD37" s="23">
        <v>3</v>
      </c>
      <c r="AE37" s="23">
        <v>0.01</v>
      </c>
      <c r="AF37" s="24">
        <f t="shared" si="2"/>
        <v>3.3333333333333335E-3</v>
      </c>
      <c r="AG37" s="26" t="str">
        <f t="shared" si="3"/>
        <v>Rojo</v>
      </c>
      <c r="AH37" s="23">
        <v>3</v>
      </c>
      <c r="AI37" s="23">
        <v>3</v>
      </c>
      <c r="AJ37" s="24">
        <f t="shared" si="4"/>
        <v>1</v>
      </c>
      <c r="AK37" s="26" t="s">
        <v>176</v>
      </c>
      <c r="AL37" s="23"/>
      <c r="AM37" s="23"/>
      <c r="AN37" s="24">
        <f t="shared" si="6"/>
        <v>0</v>
      </c>
      <c r="AO37" s="26">
        <f t="shared" si="7"/>
        <v>0</v>
      </c>
      <c r="AP37" s="23"/>
      <c r="AQ37" s="25">
        <f t="shared" si="8"/>
        <v>0</v>
      </c>
      <c r="AR37" s="26">
        <f t="shared" si="9"/>
        <v>0</v>
      </c>
    </row>
    <row r="38" spans="1:44" ht="74.5" customHeight="1" x14ac:dyDescent="0.2">
      <c r="A38" s="59" t="s">
        <v>167</v>
      </c>
      <c r="B38" s="42">
        <v>2024</v>
      </c>
      <c r="C38" s="55" t="s">
        <v>453</v>
      </c>
      <c r="D38" s="55" t="s">
        <v>283</v>
      </c>
      <c r="E38" s="42" t="s">
        <v>284</v>
      </c>
      <c r="F38" s="42" t="s">
        <v>170</v>
      </c>
      <c r="G38" s="42" t="s">
        <v>120</v>
      </c>
      <c r="H38" s="50" t="s">
        <v>334</v>
      </c>
      <c r="I38" s="42" t="s">
        <v>126</v>
      </c>
      <c r="J38" s="44" t="s">
        <v>335</v>
      </c>
      <c r="K38" s="42" t="s">
        <v>336</v>
      </c>
      <c r="L38" s="44" t="s">
        <v>337</v>
      </c>
      <c r="M38" s="42" t="s">
        <v>119</v>
      </c>
      <c r="N38" s="62" t="s">
        <v>34</v>
      </c>
      <c r="O38" s="42" t="s">
        <v>117</v>
      </c>
      <c r="P38" s="54">
        <v>6</v>
      </c>
      <c r="Q38" s="42">
        <v>2023</v>
      </c>
      <c r="R38" s="56" t="s">
        <v>454</v>
      </c>
      <c r="S38" s="42" t="s">
        <v>128</v>
      </c>
      <c r="T38" s="61">
        <v>0.3</v>
      </c>
      <c r="U38" s="61">
        <v>0.79</v>
      </c>
      <c r="V38" s="61">
        <v>0.8</v>
      </c>
      <c r="W38" s="54">
        <v>12</v>
      </c>
      <c r="X38" s="62" t="s">
        <v>175</v>
      </c>
      <c r="Y38" s="62" t="s">
        <v>163</v>
      </c>
      <c r="Z38" s="45">
        <v>3</v>
      </c>
      <c r="AA38" s="43">
        <v>2</v>
      </c>
      <c r="AB38" s="24">
        <f t="shared" si="0"/>
        <v>0.66666666666666663</v>
      </c>
      <c r="AC38" s="26" t="str">
        <f t="shared" si="1"/>
        <v>Amarillo</v>
      </c>
      <c r="AD38" s="23">
        <v>3</v>
      </c>
      <c r="AE38" s="23">
        <v>1</v>
      </c>
      <c r="AF38" s="24">
        <f t="shared" si="2"/>
        <v>0.33333333333333331</v>
      </c>
      <c r="AG38" s="26" t="str">
        <f t="shared" si="3"/>
        <v>Amarillo</v>
      </c>
      <c r="AH38" s="23">
        <v>3</v>
      </c>
      <c r="AI38" s="23">
        <v>3</v>
      </c>
      <c r="AJ38" s="24">
        <f t="shared" si="4"/>
        <v>1</v>
      </c>
      <c r="AK38" s="26" t="s">
        <v>176</v>
      </c>
      <c r="AL38" s="23"/>
      <c r="AM38" s="23"/>
      <c r="AN38" s="24">
        <f t="shared" si="6"/>
        <v>0</v>
      </c>
      <c r="AO38" s="26">
        <f t="shared" si="7"/>
        <v>0</v>
      </c>
      <c r="AP38" s="23"/>
      <c r="AQ38" s="25">
        <f t="shared" si="8"/>
        <v>0</v>
      </c>
      <c r="AR38" s="26">
        <f t="shared" si="9"/>
        <v>0</v>
      </c>
    </row>
    <row r="39" spans="1:44" ht="85" thickBot="1" x14ac:dyDescent="0.25">
      <c r="A39" s="59" t="s">
        <v>167</v>
      </c>
      <c r="B39" s="42">
        <v>2024</v>
      </c>
      <c r="C39" s="55" t="s">
        <v>453</v>
      </c>
      <c r="D39" s="55" t="s">
        <v>283</v>
      </c>
      <c r="E39" s="42" t="s">
        <v>284</v>
      </c>
      <c r="F39" s="42" t="s">
        <v>170</v>
      </c>
      <c r="G39" s="42" t="s">
        <v>120</v>
      </c>
      <c r="H39" s="50" t="s">
        <v>338</v>
      </c>
      <c r="I39" s="42" t="s">
        <v>127</v>
      </c>
      <c r="J39" s="44" t="s">
        <v>339</v>
      </c>
      <c r="K39" s="42" t="s">
        <v>340</v>
      </c>
      <c r="L39" s="44" t="s">
        <v>341</v>
      </c>
      <c r="M39" s="42" t="s">
        <v>119</v>
      </c>
      <c r="N39" s="62" t="s">
        <v>34</v>
      </c>
      <c r="O39" s="42" t="s">
        <v>117</v>
      </c>
      <c r="P39" s="54">
        <v>6</v>
      </c>
      <c r="Q39" s="42">
        <v>2023</v>
      </c>
      <c r="R39" s="56" t="s">
        <v>454</v>
      </c>
      <c r="S39" s="42" t="s">
        <v>128</v>
      </c>
      <c r="T39" s="61">
        <v>0.3</v>
      </c>
      <c r="U39" s="61">
        <v>0.79</v>
      </c>
      <c r="V39" s="61">
        <v>0.8</v>
      </c>
      <c r="W39" s="54">
        <v>12</v>
      </c>
      <c r="X39" s="62" t="s">
        <v>175</v>
      </c>
      <c r="Y39" s="62" t="s">
        <v>138</v>
      </c>
      <c r="Z39" s="45">
        <v>3</v>
      </c>
      <c r="AA39" s="43">
        <v>3</v>
      </c>
      <c r="AB39" s="24">
        <f t="shared" si="0"/>
        <v>1</v>
      </c>
      <c r="AC39" s="26" t="s">
        <v>176</v>
      </c>
      <c r="AD39" s="23">
        <v>3</v>
      </c>
      <c r="AE39" s="23">
        <v>2</v>
      </c>
      <c r="AF39" s="24">
        <f t="shared" ref="AF39:AF65" si="11">IF(AE39=0,0,IFERROR(AE39/AD39,""))</f>
        <v>0.66666666666666663</v>
      </c>
      <c r="AG39" s="26" t="str">
        <f t="shared" si="3"/>
        <v>Amarillo</v>
      </c>
      <c r="AH39" s="23">
        <v>3</v>
      </c>
      <c r="AI39" s="23">
        <v>3</v>
      </c>
      <c r="AJ39" s="24">
        <f t="shared" ref="AJ39:AJ65" si="12">IF(AI39=0,0,IFERROR(AI39/AH39,""))</f>
        <v>1</v>
      </c>
      <c r="AK39" s="26" t="s">
        <v>176</v>
      </c>
      <c r="AL39" s="23"/>
      <c r="AM39" s="23"/>
      <c r="AN39" s="24">
        <f t="shared" ref="AN39:AN65" si="13">IF(AM39=0,0,IFERROR(AM39/AL39,""))</f>
        <v>0</v>
      </c>
      <c r="AO39" s="26">
        <f t="shared" si="7"/>
        <v>0</v>
      </c>
      <c r="AP39" s="23"/>
      <c r="AQ39" s="25">
        <f t="shared" ref="AQ39:AQ65" si="14">IF(AP39=0,0,IFERROR(AP39/X39,""))</f>
        <v>0</v>
      </c>
      <c r="AR39" s="26">
        <f t="shared" si="9"/>
        <v>0</v>
      </c>
    </row>
    <row r="40" spans="1:44" ht="84" x14ac:dyDescent="0.2">
      <c r="A40" s="59" t="s">
        <v>167</v>
      </c>
      <c r="B40" s="42">
        <v>2024</v>
      </c>
      <c r="C40" s="55" t="s">
        <v>453</v>
      </c>
      <c r="D40" s="55" t="s">
        <v>342</v>
      </c>
      <c r="E40" s="42" t="s">
        <v>343</v>
      </c>
      <c r="F40" s="42" t="s">
        <v>170</v>
      </c>
      <c r="G40" s="42" t="s">
        <v>164</v>
      </c>
      <c r="H40" s="58" t="s">
        <v>344</v>
      </c>
      <c r="I40" s="42" t="s">
        <v>121</v>
      </c>
      <c r="J40" s="49" t="s">
        <v>345</v>
      </c>
      <c r="K40" s="42" t="s">
        <v>346</v>
      </c>
      <c r="L40" s="49" t="s">
        <v>347</v>
      </c>
      <c r="M40" s="42" t="s">
        <v>25</v>
      </c>
      <c r="N40" s="62" t="s">
        <v>34</v>
      </c>
      <c r="O40" s="42" t="s">
        <v>6</v>
      </c>
      <c r="P40" s="54">
        <v>59.3</v>
      </c>
      <c r="Q40" s="42">
        <v>2023</v>
      </c>
      <c r="R40" s="56" t="s">
        <v>455</v>
      </c>
      <c r="S40" s="42" t="s">
        <v>128</v>
      </c>
      <c r="T40" s="61">
        <v>0.3</v>
      </c>
      <c r="U40" s="61">
        <v>0.79</v>
      </c>
      <c r="V40" s="61">
        <v>0.8</v>
      </c>
      <c r="W40" s="54">
        <v>59.3</v>
      </c>
      <c r="X40" s="62" t="s">
        <v>175</v>
      </c>
      <c r="Y40" s="62" t="s">
        <v>136</v>
      </c>
      <c r="Z40" s="45">
        <v>0</v>
      </c>
      <c r="AA40" s="43">
        <v>0</v>
      </c>
      <c r="AB40" s="24">
        <f t="shared" si="0"/>
        <v>0</v>
      </c>
      <c r="AC40" s="26">
        <f t="shared" si="1"/>
        <v>0</v>
      </c>
      <c r="AD40" s="45">
        <v>0</v>
      </c>
      <c r="AE40" s="43">
        <v>0</v>
      </c>
      <c r="AF40" s="24">
        <f t="shared" si="11"/>
        <v>0</v>
      </c>
      <c r="AG40" s="26">
        <f t="shared" si="3"/>
        <v>0</v>
      </c>
      <c r="AH40" s="45">
        <v>0</v>
      </c>
      <c r="AI40" s="43">
        <v>0</v>
      </c>
      <c r="AJ40" s="24">
        <f t="shared" si="12"/>
        <v>0</v>
      </c>
      <c r="AK40" s="26">
        <f t="shared" si="10"/>
        <v>0</v>
      </c>
      <c r="AL40" s="23"/>
      <c r="AM40" s="23"/>
      <c r="AN40" s="24">
        <f t="shared" si="13"/>
        <v>0</v>
      </c>
      <c r="AO40" s="26">
        <f t="shared" si="7"/>
        <v>0</v>
      </c>
      <c r="AP40" s="23"/>
      <c r="AQ40" s="25">
        <f t="shared" si="14"/>
        <v>0</v>
      </c>
      <c r="AR40" s="26">
        <f t="shared" si="9"/>
        <v>0</v>
      </c>
    </row>
    <row r="41" spans="1:44" ht="84" x14ac:dyDescent="0.2">
      <c r="A41" s="59" t="s">
        <v>167</v>
      </c>
      <c r="B41" s="42">
        <v>2024</v>
      </c>
      <c r="C41" s="55" t="s">
        <v>453</v>
      </c>
      <c r="D41" s="55" t="s">
        <v>342</v>
      </c>
      <c r="E41" s="42" t="s">
        <v>343</v>
      </c>
      <c r="F41" s="42" t="s">
        <v>170</v>
      </c>
      <c r="G41" s="42" t="s">
        <v>66</v>
      </c>
      <c r="H41" s="52" t="s">
        <v>348</v>
      </c>
      <c r="I41" s="42" t="s">
        <v>122</v>
      </c>
      <c r="J41" s="53" t="s">
        <v>349</v>
      </c>
      <c r="K41" s="42" t="s">
        <v>350</v>
      </c>
      <c r="L41" s="53" t="s">
        <v>351</v>
      </c>
      <c r="M41" s="42" t="s">
        <v>25</v>
      </c>
      <c r="N41" s="62" t="s">
        <v>34</v>
      </c>
      <c r="O41" s="42" t="s">
        <v>6</v>
      </c>
      <c r="P41" s="54">
        <v>136</v>
      </c>
      <c r="Q41" s="42">
        <v>2023</v>
      </c>
      <c r="R41" s="56" t="s">
        <v>455</v>
      </c>
      <c r="S41" s="42" t="s">
        <v>128</v>
      </c>
      <c r="T41" s="61">
        <v>0.3</v>
      </c>
      <c r="U41" s="61">
        <v>0.79</v>
      </c>
      <c r="V41" s="61">
        <v>0.8</v>
      </c>
      <c r="W41" s="54">
        <v>136</v>
      </c>
      <c r="X41" s="62" t="s">
        <v>175</v>
      </c>
      <c r="Y41" s="62" t="s">
        <v>162</v>
      </c>
      <c r="Z41" s="45">
        <v>0</v>
      </c>
      <c r="AA41" s="43">
        <v>0</v>
      </c>
      <c r="AB41" s="24">
        <f t="shared" si="0"/>
        <v>0</v>
      </c>
      <c r="AC41" s="26">
        <f>IF(AB41="","",IF(AB41&gt;1.3,"Rojo",IF($S41="Ascendente",IF(AND(AB41=0,AB41=0),0,IF(AND(AB41&lt;=$T41,AB41&gt;0),"Rojo",IF(AND(AB41&gt;$T41,AB41&lt;=$U41),"Amarillo",IF(AND(AB41&gt;$U41,AB41&lt;=$V41),"Verde")))),IF($S41="Descendente",IF(AND(AB41&gt;=$V41,AB41&lt;$U41),"Verde",IF(AND(AB41&gt;=$U41,AB41&lt;$T41),"Amarillo",IF(AND(AB41&gt;=$T41,AB41&gt;1.3),"Rojo",0)))))))</f>
        <v>0</v>
      </c>
      <c r="AD41" s="45">
        <v>0</v>
      </c>
      <c r="AE41" s="43">
        <v>0</v>
      </c>
      <c r="AF41" s="24">
        <f t="shared" si="11"/>
        <v>0</v>
      </c>
      <c r="AG41" s="26">
        <f t="shared" si="3"/>
        <v>0</v>
      </c>
      <c r="AH41" s="45">
        <v>0</v>
      </c>
      <c r="AI41" s="43">
        <v>0</v>
      </c>
      <c r="AJ41" s="24">
        <f t="shared" si="12"/>
        <v>0</v>
      </c>
      <c r="AK41" s="26">
        <f t="shared" si="10"/>
        <v>0</v>
      </c>
      <c r="AL41" s="23"/>
      <c r="AM41" s="23"/>
      <c r="AN41" s="24">
        <f t="shared" si="13"/>
        <v>0</v>
      </c>
      <c r="AO41" s="26">
        <f t="shared" si="7"/>
        <v>0</v>
      </c>
      <c r="AP41" s="23"/>
      <c r="AQ41" s="25">
        <f t="shared" si="14"/>
        <v>0</v>
      </c>
      <c r="AR41" s="26">
        <f t="shared" si="9"/>
        <v>0</v>
      </c>
    </row>
    <row r="42" spans="1:44" ht="84" x14ac:dyDescent="0.2">
      <c r="A42" s="59" t="s">
        <v>167</v>
      </c>
      <c r="B42" s="42">
        <v>2024</v>
      </c>
      <c r="C42" s="55" t="s">
        <v>453</v>
      </c>
      <c r="D42" s="55" t="s">
        <v>342</v>
      </c>
      <c r="E42" s="42" t="s">
        <v>343</v>
      </c>
      <c r="F42" s="42" t="s">
        <v>170</v>
      </c>
      <c r="G42" s="42" t="s">
        <v>187</v>
      </c>
      <c r="H42" s="50" t="s">
        <v>352</v>
      </c>
      <c r="I42" s="42" t="s">
        <v>189</v>
      </c>
      <c r="J42" s="44" t="s">
        <v>353</v>
      </c>
      <c r="K42" s="42" t="s">
        <v>354</v>
      </c>
      <c r="L42" s="44" t="s">
        <v>355</v>
      </c>
      <c r="M42" s="42" t="s">
        <v>119</v>
      </c>
      <c r="N42" s="62" t="s">
        <v>34</v>
      </c>
      <c r="O42" s="42" t="s">
        <v>118</v>
      </c>
      <c r="P42" s="54">
        <v>3</v>
      </c>
      <c r="Q42" s="42">
        <v>2023</v>
      </c>
      <c r="R42" s="56" t="s">
        <v>454</v>
      </c>
      <c r="S42" s="42" t="s">
        <v>128</v>
      </c>
      <c r="T42" s="61">
        <v>0.3</v>
      </c>
      <c r="U42" s="61">
        <v>0.79</v>
      </c>
      <c r="V42" s="61">
        <v>0.8</v>
      </c>
      <c r="W42" s="54">
        <v>4</v>
      </c>
      <c r="X42" s="62" t="s">
        <v>175</v>
      </c>
      <c r="Y42" s="62" t="s">
        <v>163</v>
      </c>
      <c r="Z42" s="45">
        <v>1</v>
      </c>
      <c r="AA42" s="43">
        <v>1</v>
      </c>
      <c r="AB42" s="24">
        <f t="shared" si="0"/>
        <v>1</v>
      </c>
      <c r="AC42" s="26" t="s">
        <v>176</v>
      </c>
      <c r="AD42" s="23">
        <v>1</v>
      </c>
      <c r="AE42" s="23">
        <v>1</v>
      </c>
      <c r="AF42" s="24">
        <f t="shared" si="11"/>
        <v>1</v>
      </c>
      <c r="AG42" s="26" t="s">
        <v>176</v>
      </c>
      <c r="AH42" s="23">
        <v>1</v>
      </c>
      <c r="AI42" s="23">
        <v>1</v>
      </c>
      <c r="AJ42" s="24">
        <f t="shared" si="12"/>
        <v>1</v>
      </c>
      <c r="AK42" s="26" t="s">
        <v>176</v>
      </c>
      <c r="AL42" s="23"/>
      <c r="AM42" s="23"/>
      <c r="AN42" s="24">
        <f t="shared" si="13"/>
        <v>0</v>
      </c>
      <c r="AO42" s="26">
        <f t="shared" si="7"/>
        <v>0</v>
      </c>
      <c r="AP42" s="23"/>
      <c r="AQ42" s="25">
        <f t="shared" si="14"/>
        <v>0</v>
      </c>
      <c r="AR42" s="26">
        <f t="shared" si="9"/>
        <v>0</v>
      </c>
    </row>
    <row r="43" spans="1:44" ht="84" x14ac:dyDescent="0.2">
      <c r="A43" s="59" t="s">
        <v>167</v>
      </c>
      <c r="B43" s="42">
        <v>2024</v>
      </c>
      <c r="C43" s="55" t="s">
        <v>453</v>
      </c>
      <c r="D43" s="55" t="s">
        <v>342</v>
      </c>
      <c r="E43" s="42" t="s">
        <v>343</v>
      </c>
      <c r="F43" s="42" t="s">
        <v>170</v>
      </c>
      <c r="G43" s="42" t="s">
        <v>120</v>
      </c>
      <c r="H43" s="50" t="s">
        <v>356</v>
      </c>
      <c r="I43" s="42" t="s">
        <v>123</v>
      </c>
      <c r="J43" s="44" t="s">
        <v>357</v>
      </c>
      <c r="K43" s="42" t="s">
        <v>358</v>
      </c>
      <c r="L43" s="44" t="s">
        <v>359</v>
      </c>
      <c r="M43" s="42" t="s">
        <v>119</v>
      </c>
      <c r="N43" s="62" t="s">
        <v>34</v>
      </c>
      <c r="O43" s="42" t="s">
        <v>118</v>
      </c>
      <c r="P43" s="54">
        <v>3</v>
      </c>
      <c r="Q43" s="42">
        <v>2023</v>
      </c>
      <c r="R43" s="56" t="s">
        <v>456</v>
      </c>
      <c r="S43" s="42" t="s">
        <v>128</v>
      </c>
      <c r="T43" s="61">
        <v>0.3</v>
      </c>
      <c r="U43" s="61">
        <v>0.79</v>
      </c>
      <c r="V43" s="61">
        <v>0.8</v>
      </c>
      <c r="W43" s="54">
        <v>4</v>
      </c>
      <c r="X43" s="62" t="s">
        <v>175</v>
      </c>
      <c r="Y43" s="62" t="s">
        <v>360</v>
      </c>
      <c r="Z43" s="45">
        <v>1</v>
      </c>
      <c r="AA43" s="43">
        <v>1</v>
      </c>
      <c r="AB43" s="24">
        <f t="shared" si="0"/>
        <v>1</v>
      </c>
      <c r="AC43" s="26" t="s">
        <v>176</v>
      </c>
      <c r="AD43" s="23">
        <v>1</v>
      </c>
      <c r="AE43" s="23">
        <v>1</v>
      </c>
      <c r="AF43" s="24">
        <f t="shared" si="11"/>
        <v>1</v>
      </c>
      <c r="AG43" s="26" t="s">
        <v>176</v>
      </c>
      <c r="AH43" s="23">
        <v>1</v>
      </c>
      <c r="AI43" s="23">
        <v>1</v>
      </c>
      <c r="AJ43" s="24">
        <f t="shared" si="12"/>
        <v>1</v>
      </c>
      <c r="AK43" s="26" t="s">
        <v>176</v>
      </c>
      <c r="AL43" s="23"/>
      <c r="AM43" s="23"/>
      <c r="AN43" s="24">
        <f t="shared" si="13"/>
        <v>0</v>
      </c>
      <c r="AO43" s="26">
        <f t="shared" si="7"/>
        <v>0</v>
      </c>
      <c r="AP43" s="23"/>
      <c r="AQ43" s="25">
        <f t="shared" si="14"/>
        <v>0</v>
      </c>
      <c r="AR43" s="26">
        <f t="shared" si="9"/>
        <v>0</v>
      </c>
    </row>
    <row r="44" spans="1:44" ht="84" x14ac:dyDescent="0.2">
      <c r="A44" s="59" t="s">
        <v>167</v>
      </c>
      <c r="B44" s="42">
        <v>2024</v>
      </c>
      <c r="C44" s="55" t="s">
        <v>453</v>
      </c>
      <c r="D44" s="55" t="s">
        <v>342</v>
      </c>
      <c r="E44" s="42" t="s">
        <v>343</v>
      </c>
      <c r="F44" s="42" t="s">
        <v>170</v>
      </c>
      <c r="G44" s="42" t="s">
        <v>187</v>
      </c>
      <c r="H44" s="50" t="s">
        <v>361</v>
      </c>
      <c r="I44" s="42" t="s">
        <v>125</v>
      </c>
      <c r="J44" s="44" t="s">
        <v>362</v>
      </c>
      <c r="K44" s="42" t="s">
        <v>363</v>
      </c>
      <c r="L44" s="44" t="s">
        <v>364</v>
      </c>
      <c r="M44" s="42" t="s">
        <v>119</v>
      </c>
      <c r="N44" s="62" t="s">
        <v>34</v>
      </c>
      <c r="O44" s="42" t="s">
        <v>118</v>
      </c>
      <c r="P44" s="54">
        <v>3</v>
      </c>
      <c r="Q44" s="42">
        <v>2023</v>
      </c>
      <c r="R44" s="56" t="s">
        <v>456</v>
      </c>
      <c r="S44" s="42" t="s">
        <v>128</v>
      </c>
      <c r="T44" s="61">
        <v>0.3</v>
      </c>
      <c r="U44" s="61">
        <v>0.79</v>
      </c>
      <c r="V44" s="61">
        <v>0.8</v>
      </c>
      <c r="W44" s="54">
        <v>4</v>
      </c>
      <c r="X44" s="62" t="s">
        <v>175</v>
      </c>
      <c r="Y44" s="62" t="s">
        <v>163</v>
      </c>
      <c r="Z44" s="45">
        <v>1</v>
      </c>
      <c r="AA44" s="43">
        <v>1</v>
      </c>
      <c r="AB44" s="24">
        <f t="shared" si="0"/>
        <v>1</v>
      </c>
      <c r="AC44" s="26" t="s">
        <v>176</v>
      </c>
      <c r="AD44" s="23">
        <v>1</v>
      </c>
      <c r="AE44" s="23">
        <v>0.01</v>
      </c>
      <c r="AF44" s="24">
        <f t="shared" si="11"/>
        <v>0.01</v>
      </c>
      <c r="AG44" s="26" t="str">
        <f t="shared" si="3"/>
        <v>Rojo</v>
      </c>
      <c r="AH44" s="23">
        <v>1</v>
      </c>
      <c r="AI44" s="23">
        <v>1</v>
      </c>
      <c r="AJ44" s="24">
        <f t="shared" si="12"/>
        <v>1</v>
      </c>
      <c r="AK44" s="26" t="s">
        <v>176</v>
      </c>
      <c r="AL44" s="23"/>
      <c r="AM44" s="23"/>
      <c r="AN44" s="24">
        <f t="shared" si="13"/>
        <v>0</v>
      </c>
      <c r="AO44" s="26">
        <f t="shared" si="7"/>
        <v>0</v>
      </c>
      <c r="AP44" s="23"/>
      <c r="AQ44" s="25">
        <f t="shared" si="14"/>
        <v>0</v>
      </c>
      <c r="AR44" s="26">
        <f t="shared" si="9"/>
        <v>0</v>
      </c>
    </row>
    <row r="45" spans="1:44" ht="84" x14ac:dyDescent="0.2">
      <c r="A45" s="59" t="s">
        <v>167</v>
      </c>
      <c r="B45" s="42">
        <v>2024</v>
      </c>
      <c r="C45" s="55" t="s">
        <v>453</v>
      </c>
      <c r="D45" s="55" t="s">
        <v>342</v>
      </c>
      <c r="E45" s="42" t="s">
        <v>343</v>
      </c>
      <c r="F45" s="42" t="s">
        <v>170</v>
      </c>
      <c r="G45" s="42" t="s">
        <v>120</v>
      </c>
      <c r="H45" s="50" t="s">
        <v>365</v>
      </c>
      <c r="I45" s="42" t="s">
        <v>126</v>
      </c>
      <c r="J45" s="44" t="s">
        <v>366</v>
      </c>
      <c r="K45" s="42" t="s">
        <v>367</v>
      </c>
      <c r="L45" s="44" t="s">
        <v>368</v>
      </c>
      <c r="M45" s="42" t="s">
        <v>119</v>
      </c>
      <c r="N45" s="62" t="s">
        <v>34</v>
      </c>
      <c r="O45" s="42" t="s">
        <v>118</v>
      </c>
      <c r="P45" s="54">
        <v>3</v>
      </c>
      <c r="Q45" s="42">
        <v>2023</v>
      </c>
      <c r="R45" s="56" t="s">
        <v>456</v>
      </c>
      <c r="S45" s="42" t="s">
        <v>128</v>
      </c>
      <c r="T45" s="61">
        <v>0.3</v>
      </c>
      <c r="U45" s="61">
        <v>0.79</v>
      </c>
      <c r="V45" s="61">
        <v>0.8</v>
      </c>
      <c r="W45" s="54">
        <v>4</v>
      </c>
      <c r="X45" s="62" t="s">
        <v>175</v>
      </c>
      <c r="Y45" s="62" t="s">
        <v>236</v>
      </c>
      <c r="Z45" s="45">
        <v>1</v>
      </c>
      <c r="AA45" s="43">
        <v>1</v>
      </c>
      <c r="AB45" s="24">
        <f t="shared" si="0"/>
        <v>1</v>
      </c>
      <c r="AC45" s="26" t="s">
        <v>176</v>
      </c>
      <c r="AD45" s="23">
        <v>1</v>
      </c>
      <c r="AE45" s="23">
        <v>0.01</v>
      </c>
      <c r="AF45" s="24">
        <f t="shared" si="11"/>
        <v>0.01</v>
      </c>
      <c r="AG45" s="26" t="str">
        <f t="shared" si="3"/>
        <v>Rojo</v>
      </c>
      <c r="AH45" s="23">
        <v>1</v>
      </c>
      <c r="AI45" s="23">
        <v>1</v>
      </c>
      <c r="AJ45" s="24">
        <f t="shared" si="12"/>
        <v>1</v>
      </c>
      <c r="AK45" s="26" t="s">
        <v>176</v>
      </c>
      <c r="AL45" s="23"/>
      <c r="AM45" s="23"/>
      <c r="AN45" s="24">
        <f t="shared" si="13"/>
        <v>0</v>
      </c>
      <c r="AO45" s="26">
        <f t="shared" si="7"/>
        <v>0</v>
      </c>
      <c r="AP45" s="23"/>
      <c r="AQ45" s="25">
        <f t="shared" si="14"/>
        <v>0</v>
      </c>
      <c r="AR45" s="26">
        <f t="shared" si="9"/>
        <v>0</v>
      </c>
    </row>
    <row r="46" spans="1:44" ht="84" x14ac:dyDescent="0.2">
      <c r="A46" s="59" t="s">
        <v>167</v>
      </c>
      <c r="B46" s="42">
        <v>2024</v>
      </c>
      <c r="C46" s="55" t="s">
        <v>453</v>
      </c>
      <c r="D46" s="55" t="s">
        <v>342</v>
      </c>
      <c r="E46" s="42" t="s">
        <v>343</v>
      </c>
      <c r="F46" s="42" t="s">
        <v>170</v>
      </c>
      <c r="G46" s="42" t="s">
        <v>187</v>
      </c>
      <c r="H46" s="50" t="s">
        <v>369</v>
      </c>
      <c r="I46" s="42" t="s">
        <v>132</v>
      </c>
      <c r="J46" s="44" t="s">
        <v>370</v>
      </c>
      <c r="K46" s="42" t="s">
        <v>371</v>
      </c>
      <c r="L46" s="44" t="s">
        <v>372</v>
      </c>
      <c r="M46" s="42" t="s">
        <v>119</v>
      </c>
      <c r="N46" s="62" t="s">
        <v>34</v>
      </c>
      <c r="O46" s="42" t="s">
        <v>118</v>
      </c>
      <c r="P46" s="54">
        <v>3</v>
      </c>
      <c r="Q46" s="42">
        <v>2023</v>
      </c>
      <c r="R46" s="56" t="s">
        <v>456</v>
      </c>
      <c r="S46" s="42" t="s">
        <v>128</v>
      </c>
      <c r="T46" s="61">
        <v>0.3</v>
      </c>
      <c r="U46" s="61">
        <v>0.79</v>
      </c>
      <c r="V46" s="61">
        <v>0.8</v>
      </c>
      <c r="W46" s="54">
        <v>4</v>
      </c>
      <c r="X46" s="62" t="s">
        <v>175</v>
      </c>
      <c r="Y46" s="62" t="s">
        <v>159</v>
      </c>
      <c r="Z46" s="45">
        <v>1</v>
      </c>
      <c r="AA46" s="43">
        <v>1</v>
      </c>
      <c r="AB46" s="24">
        <f t="shared" si="0"/>
        <v>1</v>
      </c>
      <c r="AC46" s="26" t="s">
        <v>176</v>
      </c>
      <c r="AD46" s="23">
        <v>1</v>
      </c>
      <c r="AE46" s="23">
        <v>1</v>
      </c>
      <c r="AF46" s="24">
        <f t="shared" si="11"/>
        <v>1</v>
      </c>
      <c r="AG46" s="26" t="s">
        <v>176</v>
      </c>
      <c r="AH46" s="23">
        <v>1</v>
      </c>
      <c r="AI46" s="23">
        <v>1</v>
      </c>
      <c r="AJ46" s="24">
        <f t="shared" si="12"/>
        <v>1</v>
      </c>
      <c r="AK46" s="26" t="s">
        <v>176</v>
      </c>
      <c r="AL46" s="23"/>
      <c r="AM46" s="23"/>
      <c r="AN46" s="24">
        <f t="shared" si="13"/>
        <v>0</v>
      </c>
      <c r="AO46" s="26">
        <f t="shared" si="7"/>
        <v>0</v>
      </c>
      <c r="AP46" s="23"/>
      <c r="AQ46" s="25">
        <f t="shared" si="14"/>
        <v>0</v>
      </c>
      <c r="AR46" s="26">
        <f t="shared" si="9"/>
        <v>0</v>
      </c>
    </row>
    <row r="47" spans="1:44" ht="85" thickBot="1" x14ac:dyDescent="0.25">
      <c r="A47" s="59" t="s">
        <v>167</v>
      </c>
      <c r="B47" s="42">
        <v>2024</v>
      </c>
      <c r="C47" s="55" t="s">
        <v>453</v>
      </c>
      <c r="D47" s="55" t="s">
        <v>342</v>
      </c>
      <c r="E47" s="42" t="s">
        <v>343</v>
      </c>
      <c r="F47" s="42" t="s">
        <v>170</v>
      </c>
      <c r="G47" s="42" t="s">
        <v>120</v>
      </c>
      <c r="H47" s="50" t="s">
        <v>373</v>
      </c>
      <c r="I47" s="42" t="s">
        <v>166</v>
      </c>
      <c r="J47" s="44" t="s">
        <v>374</v>
      </c>
      <c r="K47" s="42" t="s">
        <v>375</v>
      </c>
      <c r="L47" s="44" t="s">
        <v>376</v>
      </c>
      <c r="M47" s="42" t="s">
        <v>119</v>
      </c>
      <c r="N47" s="62" t="s">
        <v>34</v>
      </c>
      <c r="O47" s="42" t="s">
        <v>118</v>
      </c>
      <c r="P47" s="54">
        <v>3</v>
      </c>
      <c r="Q47" s="42">
        <v>2023</v>
      </c>
      <c r="R47" s="56" t="s">
        <v>456</v>
      </c>
      <c r="S47" s="42" t="s">
        <v>128</v>
      </c>
      <c r="T47" s="61">
        <v>0.3</v>
      </c>
      <c r="U47" s="61">
        <v>0.79</v>
      </c>
      <c r="V47" s="61">
        <v>0.8</v>
      </c>
      <c r="W47" s="54">
        <v>4</v>
      </c>
      <c r="X47" s="62" t="s">
        <v>175</v>
      </c>
      <c r="Y47" s="62" t="s">
        <v>153</v>
      </c>
      <c r="Z47" s="45">
        <v>1</v>
      </c>
      <c r="AA47" s="43">
        <v>1</v>
      </c>
      <c r="AB47" s="24">
        <f t="shared" si="0"/>
        <v>1</v>
      </c>
      <c r="AC47" s="26" t="s">
        <v>176</v>
      </c>
      <c r="AD47" s="23">
        <v>1</v>
      </c>
      <c r="AE47" s="23">
        <v>0.01</v>
      </c>
      <c r="AF47" s="24">
        <f t="shared" si="11"/>
        <v>0.01</v>
      </c>
      <c r="AG47" s="26" t="s">
        <v>452</v>
      </c>
      <c r="AH47" s="23">
        <v>1</v>
      </c>
      <c r="AI47" s="23">
        <v>1</v>
      </c>
      <c r="AJ47" s="24">
        <f t="shared" si="12"/>
        <v>1</v>
      </c>
      <c r="AK47" s="26" t="s">
        <v>176</v>
      </c>
      <c r="AL47" s="23"/>
      <c r="AM47" s="23"/>
      <c r="AN47" s="24">
        <f t="shared" si="13"/>
        <v>0</v>
      </c>
      <c r="AO47" s="26">
        <f t="shared" si="7"/>
        <v>0</v>
      </c>
      <c r="AP47" s="23"/>
      <c r="AQ47" s="25">
        <f t="shared" si="14"/>
        <v>0</v>
      </c>
      <c r="AR47" s="26">
        <f t="shared" si="9"/>
        <v>0</v>
      </c>
    </row>
    <row r="48" spans="1:44" ht="84" x14ac:dyDescent="0.2">
      <c r="A48" s="59" t="s">
        <v>167</v>
      </c>
      <c r="B48" s="42">
        <v>2024</v>
      </c>
      <c r="C48" s="55" t="s">
        <v>453</v>
      </c>
      <c r="D48" s="55" t="s">
        <v>377</v>
      </c>
      <c r="E48" s="42" t="s">
        <v>378</v>
      </c>
      <c r="F48" s="42" t="s">
        <v>170</v>
      </c>
      <c r="G48" s="42" t="s">
        <v>164</v>
      </c>
      <c r="H48" s="58" t="s">
        <v>379</v>
      </c>
      <c r="I48" s="42" t="s">
        <v>121</v>
      </c>
      <c r="J48" s="60" t="s">
        <v>380</v>
      </c>
      <c r="K48" s="42" t="s">
        <v>381</v>
      </c>
      <c r="L48" s="60" t="s">
        <v>382</v>
      </c>
      <c r="M48" s="42" t="s">
        <v>25</v>
      </c>
      <c r="N48" s="62" t="s">
        <v>34</v>
      </c>
      <c r="O48" s="42" t="s">
        <v>6</v>
      </c>
      <c r="P48" s="54">
        <v>30</v>
      </c>
      <c r="Q48" s="42">
        <v>2023</v>
      </c>
      <c r="R48" s="56" t="s">
        <v>454</v>
      </c>
      <c r="S48" s="42" t="s">
        <v>128</v>
      </c>
      <c r="T48" s="61">
        <v>0.3</v>
      </c>
      <c r="U48" s="61">
        <v>0.79</v>
      </c>
      <c r="V48" s="61">
        <v>0.8</v>
      </c>
      <c r="W48" s="54">
        <v>30</v>
      </c>
      <c r="X48" s="62" t="s">
        <v>175</v>
      </c>
      <c r="Y48" s="62" t="s">
        <v>383</v>
      </c>
      <c r="Z48" s="45">
        <v>0</v>
      </c>
      <c r="AA48" s="43">
        <v>0</v>
      </c>
      <c r="AB48" s="24">
        <f t="shared" si="0"/>
        <v>0</v>
      </c>
      <c r="AC48" s="26">
        <f t="shared" ref="AC48:AC61" si="15">IF(AB48="","",IF(AB48&gt;1.3,"Rojo",IF($S48="Ascendente",IF(AND(AB48=0,AB48=0),0,IF(AND(AB48&lt;=$T48,AB48&gt;0),"Rojo",IF(AND(AB48&gt;$T48,AB48&lt;=$U48),"Amarillo",IF(AND(AB48&gt;$U48,AB48&lt;=$V48),"Verde")))),IF($S48="Descendente",IF(AND(AB48&gt;=$V48,AB48&lt;$U48),"Verde",IF(AND(AB48&gt;=$U48,AB48&lt;$T48),"Amarillo",IF(AND(AB48&gt;=$T48,AB48&gt;1.3),"Rojo",0)))))))</f>
        <v>0</v>
      </c>
      <c r="AD48" s="45">
        <v>0</v>
      </c>
      <c r="AE48" s="43">
        <v>0</v>
      </c>
      <c r="AF48" s="24">
        <f t="shared" si="11"/>
        <v>0</v>
      </c>
      <c r="AG48" s="26">
        <f t="shared" si="3"/>
        <v>0</v>
      </c>
      <c r="AH48" s="45">
        <v>0</v>
      </c>
      <c r="AI48" s="43">
        <v>0</v>
      </c>
      <c r="AJ48" s="24">
        <f t="shared" si="12"/>
        <v>0</v>
      </c>
      <c r="AK48" s="26">
        <f t="shared" si="10"/>
        <v>0</v>
      </c>
      <c r="AL48" s="23"/>
      <c r="AM48" s="23"/>
      <c r="AN48" s="24">
        <f t="shared" si="13"/>
        <v>0</v>
      </c>
      <c r="AO48" s="26">
        <f t="shared" si="7"/>
        <v>0</v>
      </c>
      <c r="AP48" s="23"/>
      <c r="AQ48" s="25">
        <f t="shared" si="14"/>
        <v>0</v>
      </c>
      <c r="AR48" s="26">
        <f t="shared" si="9"/>
        <v>0</v>
      </c>
    </row>
    <row r="49" spans="1:44" ht="84" x14ac:dyDescent="0.2">
      <c r="A49" s="59" t="s">
        <v>167</v>
      </c>
      <c r="B49" s="42">
        <v>2024</v>
      </c>
      <c r="C49" s="55" t="s">
        <v>453</v>
      </c>
      <c r="D49" s="55" t="s">
        <v>377</v>
      </c>
      <c r="E49" s="42" t="s">
        <v>378</v>
      </c>
      <c r="F49" s="42" t="s">
        <v>170</v>
      </c>
      <c r="G49" s="42" t="s">
        <v>66</v>
      </c>
      <c r="H49" s="52" t="s">
        <v>384</v>
      </c>
      <c r="I49" s="42" t="s">
        <v>122</v>
      </c>
      <c r="J49" s="51" t="s">
        <v>385</v>
      </c>
      <c r="K49" s="42" t="s">
        <v>386</v>
      </c>
      <c r="L49" s="51" t="s">
        <v>387</v>
      </c>
      <c r="M49" s="42" t="s">
        <v>25</v>
      </c>
      <c r="N49" s="62" t="s">
        <v>34</v>
      </c>
      <c r="O49" s="42" t="s">
        <v>6</v>
      </c>
      <c r="P49" s="54">
        <v>16</v>
      </c>
      <c r="Q49" s="42">
        <v>2023</v>
      </c>
      <c r="R49" s="56" t="s">
        <v>455</v>
      </c>
      <c r="S49" s="42" t="s">
        <v>128</v>
      </c>
      <c r="T49" s="61">
        <v>0.3</v>
      </c>
      <c r="U49" s="61">
        <v>0.79</v>
      </c>
      <c r="V49" s="61">
        <v>0.8</v>
      </c>
      <c r="W49" s="54">
        <v>16</v>
      </c>
      <c r="X49" s="62" t="s">
        <v>175</v>
      </c>
      <c r="Y49" s="62" t="s">
        <v>137</v>
      </c>
      <c r="Z49" s="45">
        <v>0</v>
      </c>
      <c r="AA49" s="43">
        <v>0</v>
      </c>
      <c r="AB49" s="24">
        <f t="shared" si="0"/>
        <v>0</v>
      </c>
      <c r="AC49" s="26">
        <f t="shared" si="15"/>
        <v>0</v>
      </c>
      <c r="AD49" s="45">
        <v>0</v>
      </c>
      <c r="AE49" s="43">
        <v>0</v>
      </c>
      <c r="AF49" s="24">
        <f t="shared" si="11"/>
        <v>0</v>
      </c>
      <c r="AG49" s="26">
        <f t="shared" si="3"/>
        <v>0</v>
      </c>
      <c r="AH49" s="45">
        <v>0</v>
      </c>
      <c r="AI49" s="43">
        <v>0</v>
      </c>
      <c r="AJ49" s="24">
        <f t="shared" si="12"/>
        <v>0</v>
      </c>
      <c r="AK49" s="26">
        <f t="shared" si="10"/>
        <v>0</v>
      </c>
      <c r="AL49" s="23"/>
      <c r="AM49" s="23"/>
      <c r="AN49" s="24">
        <f t="shared" si="13"/>
        <v>0</v>
      </c>
      <c r="AO49" s="26">
        <f t="shared" si="7"/>
        <v>0</v>
      </c>
      <c r="AP49" s="23"/>
      <c r="AQ49" s="25">
        <f t="shared" si="14"/>
        <v>0</v>
      </c>
      <c r="AR49" s="26">
        <f t="shared" si="9"/>
        <v>0</v>
      </c>
    </row>
    <row r="50" spans="1:44" ht="84" x14ac:dyDescent="0.2">
      <c r="A50" s="59" t="s">
        <v>167</v>
      </c>
      <c r="B50" s="42">
        <v>2024</v>
      </c>
      <c r="C50" s="55" t="s">
        <v>453</v>
      </c>
      <c r="D50" s="55" t="s">
        <v>377</v>
      </c>
      <c r="E50" s="42" t="s">
        <v>378</v>
      </c>
      <c r="F50" s="42" t="s">
        <v>170</v>
      </c>
      <c r="G50" s="42" t="s">
        <v>187</v>
      </c>
      <c r="H50" s="50" t="s">
        <v>388</v>
      </c>
      <c r="I50" s="42" t="s">
        <v>189</v>
      </c>
      <c r="J50" s="44" t="s">
        <v>389</v>
      </c>
      <c r="K50" s="42" t="s">
        <v>390</v>
      </c>
      <c r="L50" s="44" t="s">
        <v>391</v>
      </c>
      <c r="M50" s="42" t="s">
        <v>119</v>
      </c>
      <c r="N50" s="62" t="s">
        <v>34</v>
      </c>
      <c r="O50" s="42" t="s">
        <v>6</v>
      </c>
      <c r="P50" s="54">
        <v>30</v>
      </c>
      <c r="Q50" s="42">
        <v>2023</v>
      </c>
      <c r="R50" s="56" t="s">
        <v>455</v>
      </c>
      <c r="S50" s="42" t="s">
        <v>128</v>
      </c>
      <c r="T50" s="61">
        <v>0.3</v>
      </c>
      <c r="U50" s="61">
        <v>0.79</v>
      </c>
      <c r="V50" s="61">
        <v>0.8</v>
      </c>
      <c r="W50" s="54">
        <v>30</v>
      </c>
      <c r="X50" s="62" t="s">
        <v>175</v>
      </c>
      <c r="Y50" s="62" t="s">
        <v>151</v>
      </c>
      <c r="Z50" s="45">
        <v>0</v>
      </c>
      <c r="AA50" s="43">
        <v>0</v>
      </c>
      <c r="AB50" s="24">
        <f t="shared" si="0"/>
        <v>0</v>
      </c>
      <c r="AC50" s="26">
        <f t="shared" si="15"/>
        <v>0</v>
      </c>
      <c r="AD50" s="45">
        <v>0</v>
      </c>
      <c r="AE50" s="43">
        <v>0</v>
      </c>
      <c r="AF50" s="24">
        <f t="shared" si="11"/>
        <v>0</v>
      </c>
      <c r="AG50" s="26">
        <f t="shared" si="3"/>
        <v>0</v>
      </c>
      <c r="AH50" s="45">
        <v>0</v>
      </c>
      <c r="AI50" s="43">
        <v>0</v>
      </c>
      <c r="AJ50" s="24">
        <f t="shared" si="12"/>
        <v>0</v>
      </c>
      <c r="AK50" s="26">
        <f t="shared" si="10"/>
        <v>0</v>
      </c>
      <c r="AL50" s="23"/>
      <c r="AM50" s="23"/>
      <c r="AN50" s="24">
        <f t="shared" si="13"/>
        <v>0</v>
      </c>
      <c r="AO50" s="26">
        <f t="shared" si="7"/>
        <v>0</v>
      </c>
      <c r="AP50" s="23"/>
      <c r="AQ50" s="25">
        <f t="shared" si="14"/>
        <v>0</v>
      </c>
      <c r="AR50" s="26">
        <f t="shared" si="9"/>
        <v>0</v>
      </c>
    </row>
    <row r="51" spans="1:44" ht="84" x14ac:dyDescent="0.2">
      <c r="A51" s="59" t="s">
        <v>167</v>
      </c>
      <c r="B51" s="42">
        <v>2024</v>
      </c>
      <c r="C51" s="55" t="s">
        <v>453</v>
      </c>
      <c r="D51" s="55" t="s">
        <v>377</v>
      </c>
      <c r="E51" s="42" t="s">
        <v>378</v>
      </c>
      <c r="F51" s="42" t="s">
        <v>170</v>
      </c>
      <c r="G51" s="42" t="s">
        <v>120</v>
      </c>
      <c r="H51" s="50" t="s">
        <v>392</v>
      </c>
      <c r="I51" s="42" t="s">
        <v>123</v>
      </c>
      <c r="J51" s="44" t="s">
        <v>393</v>
      </c>
      <c r="K51" s="42" t="s">
        <v>394</v>
      </c>
      <c r="L51" s="44" t="s">
        <v>395</v>
      </c>
      <c r="M51" s="42" t="s">
        <v>119</v>
      </c>
      <c r="N51" s="62" t="s">
        <v>34</v>
      </c>
      <c r="O51" s="54" t="s">
        <v>118</v>
      </c>
      <c r="P51" s="54">
        <v>10</v>
      </c>
      <c r="Q51" s="42">
        <v>2023</v>
      </c>
      <c r="R51" s="56" t="s">
        <v>456</v>
      </c>
      <c r="S51" s="42" t="s">
        <v>128</v>
      </c>
      <c r="T51" s="61">
        <v>0.3</v>
      </c>
      <c r="U51" s="61">
        <v>0.79</v>
      </c>
      <c r="V51" s="61">
        <v>0.8</v>
      </c>
      <c r="W51" s="54">
        <v>20</v>
      </c>
      <c r="X51" s="62" t="s">
        <v>175</v>
      </c>
      <c r="Y51" s="62" t="s">
        <v>154</v>
      </c>
      <c r="Z51" s="45">
        <v>5</v>
      </c>
      <c r="AA51" s="43">
        <v>5</v>
      </c>
      <c r="AB51" s="24">
        <f t="shared" si="0"/>
        <v>1</v>
      </c>
      <c r="AC51" s="26" t="s">
        <v>176</v>
      </c>
      <c r="AD51" s="23">
        <v>5</v>
      </c>
      <c r="AE51" s="23">
        <v>0.01</v>
      </c>
      <c r="AF51" s="24">
        <f t="shared" si="11"/>
        <v>2E-3</v>
      </c>
      <c r="AG51" s="26" t="str">
        <f t="shared" si="3"/>
        <v>Rojo</v>
      </c>
      <c r="AH51" s="23">
        <v>5</v>
      </c>
      <c r="AI51" s="23">
        <v>5</v>
      </c>
      <c r="AJ51" s="24">
        <f t="shared" si="12"/>
        <v>1</v>
      </c>
      <c r="AK51" s="26" t="s">
        <v>176</v>
      </c>
      <c r="AL51" s="23"/>
      <c r="AM51" s="23"/>
      <c r="AN51" s="24">
        <f t="shared" si="13"/>
        <v>0</v>
      </c>
      <c r="AO51" s="26">
        <f t="shared" si="7"/>
        <v>0</v>
      </c>
      <c r="AP51" s="23"/>
      <c r="AQ51" s="25">
        <f t="shared" si="14"/>
        <v>0</v>
      </c>
      <c r="AR51" s="26">
        <f t="shared" si="9"/>
        <v>0</v>
      </c>
    </row>
    <row r="52" spans="1:44" ht="84" x14ac:dyDescent="0.2">
      <c r="A52" s="59" t="s">
        <v>167</v>
      </c>
      <c r="B52" s="42">
        <v>2024</v>
      </c>
      <c r="C52" s="55" t="s">
        <v>453</v>
      </c>
      <c r="D52" s="55" t="s">
        <v>377</v>
      </c>
      <c r="E52" s="42" t="s">
        <v>378</v>
      </c>
      <c r="F52" s="42" t="s">
        <v>170</v>
      </c>
      <c r="G52" s="42" t="s">
        <v>120</v>
      </c>
      <c r="H52" s="50" t="s">
        <v>396</v>
      </c>
      <c r="I52" s="42" t="s">
        <v>124</v>
      </c>
      <c r="J52" s="44" t="s">
        <v>397</v>
      </c>
      <c r="K52" s="42" t="s">
        <v>398</v>
      </c>
      <c r="L52" s="44" t="s">
        <v>399</v>
      </c>
      <c r="M52" s="42" t="s">
        <v>119</v>
      </c>
      <c r="N52" s="62" t="s">
        <v>34</v>
      </c>
      <c r="O52" s="54" t="s">
        <v>6</v>
      </c>
      <c r="P52" s="54">
        <v>30</v>
      </c>
      <c r="Q52" s="42">
        <v>2023</v>
      </c>
      <c r="R52" s="56" t="s">
        <v>455</v>
      </c>
      <c r="S52" s="42" t="s">
        <v>128</v>
      </c>
      <c r="T52" s="61">
        <v>0.3</v>
      </c>
      <c r="U52" s="61">
        <v>0.79</v>
      </c>
      <c r="V52" s="61">
        <v>0.8</v>
      </c>
      <c r="W52" s="54">
        <v>30</v>
      </c>
      <c r="X52" s="62" t="s">
        <v>175</v>
      </c>
      <c r="Y52" s="62" t="s">
        <v>160</v>
      </c>
      <c r="Z52" s="45">
        <v>0</v>
      </c>
      <c r="AA52" s="43">
        <v>0</v>
      </c>
      <c r="AB52" s="24">
        <f t="shared" si="0"/>
        <v>0</v>
      </c>
      <c r="AC52" s="26">
        <f t="shared" si="15"/>
        <v>0</v>
      </c>
      <c r="AD52" s="45">
        <v>0</v>
      </c>
      <c r="AE52" s="43">
        <v>0</v>
      </c>
      <c r="AF52" s="24">
        <f t="shared" si="11"/>
        <v>0</v>
      </c>
      <c r="AG52" s="26">
        <f t="shared" si="3"/>
        <v>0</v>
      </c>
      <c r="AH52" s="45">
        <v>0</v>
      </c>
      <c r="AI52" s="43">
        <v>0</v>
      </c>
      <c r="AJ52" s="24">
        <f t="shared" si="12"/>
        <v>0</v>
      </c>
      <c r="AK52" s="26">
        <f t="shared" si="10"/>
        <v>0</v>
      </c>
      <c r="AL52" s="23"/>
      <c r="AM52" s="23"/>
      <c r="AN52" s="24">
        <f t="shared" si="13"/>
        <v>0</v>
      </c>
      <c r="AO52" s="26">
        <f t="shared" si="7"/>
        <v>0</v>
      </c>
      <c r="AP52" s="23"/>
      <c r="AQ52" s="25">
        <f t="shared" si="14"/>
        <v>0</v>
      </c>
      <c r="AR52" s="26">
        <f t="shared" si="9"/>
        <v>0</v>
      </c>
    </row>
    <row r="53" spans="1:44" ht="84" x14ac:dyDescent="0.2">
      <c r="A53" s="59" t="s">
        <v>167</v>
      </c>
      <c r="B53" s="42">
        <v>2024</v>
      </c>
      <c r="C53" s="55" t="s">
        <v>453</v>
      </c>
      <c r="D53" s="55" t="s">
        <v>377</v>
      </c>
      <c r="E53" s="42" t="s">
        <v>378</v>
      </c>
      <c r="F53" s="42" t="s">
        <v>170</v>
      </c>
      <c r="G53" s="42" t="s">
        <v>187</v>
      </c>
      <c r="H53" s="50" t="s">
        <v>400</v>
      </c>
      <c r="I53" s="42" t="s">
        <v>125</v>
      </c>
      <c r="J53" s="44" t="s">
        <v>148</v>
      </c>
      <c r="K53" s="42" t="s">
        <v>401</v>
      </c>
      <c r="L53" s="44" t="s">
        <v>149</v>
      </c>
      <c r="M53" s="42" t="s">
        <v>119</v>
      </c>
      <c r="N53" s="62" t="s">
        <v>34</v>
      </c>
      <c r="O53" s="54" t="s">
        <v>141</v>
      </c>
      <c r="P53" s="54">
        <v>1</v>
      </c>
      <c r="Q53" s="42">
        <v>2023</v>
      </c>
      <c r="R53" s="56" t="s">
        <v>457</v>
      </c>
      <c r="S53" s="42" t="s">
        <v>128</v>
      </c>
      <c r="T53" s="61">
        <v>0.3</v>
      </c>
      <c r="U53" s="61">
        <v>0.79</v>
      </c>
      <c r="V53" s="61">
        <v>0.8</v>
      </c>
      <c r="W53" s="54">
        <v>1</v>
      </c>
      <c r="X53" s="62" t="s">
        <v>175</v>
      </c>
      <c r="Y53" s="62" t="s">
        <v>151</v>
      </c>
      <c r="Z53" s="45">
        <v>0</v>
      </c>
      <c r="AA53" s="43">
        <v>0</v>
      </c>
      <c r="AB53" s="24">
        <f t="shared" si="0"/>
        <v>0</v>
      </c>
      <c r="AC53" s="26">
        <f t="shared" si="15"/>
        <v>0</v>
      </c>
      <c r="AD53" s="45">
        <v>0</v>
      </c>
      <c r="AE53" s="43">
        <v>0</v>
      </c>
      <c r="AF53" s="24">
        <f t="shared" si="11"/>
        <v>0</v>
      </c>
      <c r="AG53" s="26">
        <f t="shared" si="3"/>
        <v>0</v>
      </c>
      <c r="AH53" s="45">
        <v>0</v>
      </c>
      <c r="AI53" s="43">
        <v>0</v>
      </c>
      <c r="AJ53" s="24">
        <f t="shared" si="12"/>
        <v>0</v>
      </c>
      <c r="AK53" s="26">
        <f t="shared" si="10"/>
        <v>0</v>
      </c>
      <c r="AL53" s="23"/>
      <c r="AM53" s="23"/>
      <c r="AN53" s="24">
        <f t="shared" si="13"/>
        <v>0</v>
      </c>
      <c r="AO53" s="26">
        <f t="shared" si="7"/>
        <v>0</v>
      </c>
      <c r="AP53" s="23"/>
      <c r="AQ53" s="25">
        <f t="shared" si="14"/>
        <v>0</v>
      </c>
      <c r="AR53" s="26">
        <f t="shared" si="9"/>
        <v>0</v>
      </c>
    </row>
    <row r="54" spans="1:44" ht="84" x14ac:dyDescent="0.2">
      <c r="A54" s="59" t="s">
        <v>167</v>
      </c>
      <c r="B54" s="42">
        <v>2024</v>
      </c>
      <c r="C54" s="55" t="s">
        <v>453</v>
      </c>
      <c r="D54" s="55" t="s">
        <v>377</v>
      </c>
      <c r="E54" s="42" t="s">
        <v>378</v>
      </c>
      <c r="F54" s="42" t="s">
        <v>170</v>
      </c>
      <c r="G54" s="42" t="s">
        <v>120</v>
      </c>
      <c r="H54" s="50" t="s">
        <v>402</v>
      </c>
      <c r="I54" s="42" t="s">
        <v>126</v>
      </c>
      <c r="J54" s="44" t="s">
        <v>403</v>
      </c>
      <c r="K54" s="42" t="s">
        <v>404</v>
      </c>
      <c r="L54" s="44" t="s">
        <v>405</v>
      </c>
      <c r="M54" s="42" t="s">
        <v>119</v>
      </c>
      <c r="N54" s="62" t="s">
        <v>34</v>
      </c>
      <c r="O54" s="54" t="s">
        <v>6</v>
      </c>
      <c r="P54" s="54">
        <v>30</v>
      </c>
      <c r="Q54" s="42">
        <v>2023</v>
      </c>
      <c r="R54" s="56" t="s">
        <v>454</v>
      </c>
      <c r="S54" s="42" t="s">
        <v>128</v>
      </c>
      <c r="T54" s="61">
        <v>0.3</v>
      </c>
      <c r="U54" s="61">
        <v>0.79</v>
      </c>
      <c r="V54" s="61">
        <v>0.8</v>
      </c>
      <c r="W54" s="54">
        <v>30</v>
      </c>
      <c r="X54" s="62" t="s">
        <v>175</v>
      </c>
      <c r="Y54" s="62" t="s">
        <v>147</v>
      </c>
      <c r="Z54" s="45">
        <v>0</v>
      </c>
      <c r="AA54" s="43">
        <v>0</v>
      </c>
      <c r="AB54" s="24">
        <f t="shared" si="0"/>
        <v>0</v>
      </c>
      <c r="AC54" s="26">
        <f t="shared" si="15"/>
        <v>0</v>
      </c>
      <c r="AD54" s="45">
        <v>0</v>
      </c>
      <c r="AE54" s="43">
        <v>0</v>
      </c>
      <c r="AF54" s="24">
        <f t="shared" si="11"/>
        <v>0</v>
      </c>
      <c r="AG54" s="26">
        <f t="shared" si="3"/>
        <v>0</v>
      </c>
      <c r="AH54" s="45">
        <v>0</v>
      </c>
      <c r="AI54" s="43">
        <v>0</v>
      </c>
      <c r="AJ54" s="24">
        <f t="shared" si="12"/>
        <v>0</v>
      </c>
      <c r="AK54" s="26">
        <f t="shared" si="10"/>
        <v>0</v>
      </c>
      <c r="AL54" s="23"/>
      <c r="AM54" s="23"/>
      <c r="AN54" s="24">
        <f t="shared" si="13"/>
        <v>0</v>
      </c>
      <c r="AO54" s="26">
        <f t="shared" si="7"/>
        <v>0</v>
      </c>
      <c r="AP54" s="23"/>
      <c r="AQ54" s="25">
        <f t="shared" si="14"/>
        <v>0</v>
      </c>
      <c r="AR54" s="26">
        <f t="shared" si="9"/>
        <v>0</v>
      </c>
    </row>
    <row r="55" spans="1:44" ht="84" x14ac:dyDescent="0.2">
      <c r="A55" s="59" t="s">
        <v>167</v>
      </c>
      <c r="B55" s="42">
        <v>2024</v>
      </c>
      <c r="C55" s="55" t="s">
        <v>453</v>
      </c>
      <c r="D55" s="55" t="s">
        <v>377</v>
      </c>
      <c r="E55" s="42" t="s">
        <v>378</v>
      </c>
      <c r="F55" s="42" t="s">
        <v>170</v>
      </c>
      <c r="G55" s="42" t="s">
        <v>120</v>
      </c>
      <c r="H55" s="50" t="s">
        <v>406</v>
      </c>
      <c r="I55" s="42" t="s">
        <v>127</v>
      </c>
      <c r="J55" s="44" t="s">
        <v>407</v>
      </c>
      <c r="K55" s="42" t="s">
        <v>408</v>
      </c>
      <c r="L55" s="44" t="s">
        <v>150</v>
      </c>
      <c r="M55" s="42" t="s">
        <v>119</v>
      </c>
      <c r="N55" s="62" t="s">
        <v>34</v>
      </c>
      <c r="O55" s="54" t="s">
        <v>6</v>
      </c>
      <c r="P55" s="54">
        <v>30</v>
      </c>
      <c r="Q55" s="42">
        <v>2023</v>
      </c>
      <c r="R55" s="56" t="s">
        <v>455</v>
      </c>
      <c r="S55" s="42" t="s">
        <v>128</v>
      </c>
      <c r="T55" s="61">
        <v>0.3</v>
      </c>
      <c r="U55" s="61">
        <v>0.79</v>
      </c>
      <c r="V55" s="61">
        <v>0.8</v>
      </c>
      <c r="W55" s="54">
        <v>30</v>
      </c>
      <c r="X55" s="62" t="s">
        <v>175</v>
      </c>
      <c r="Y55" s="62" t="s">
        <v>152</v>
      </c>
      <c r="Z55" s="45">
        <v>0</v>
      </c>
      <c r="AA55" s="43">
        <v>0</v>
      </c>
      <c r="AB55" s="24">
        <f t="shared" si="0"/>
        <v>0</v>
      </c>
      <c r="AC55" s="26">
        <f t="shared" si="15"/>
        <v>0</v>
      </c>
      <c r="AD55" s="45">
        <v>0</v>
      </c>
      <c r="AE55" s="43">
        <v>0</v>
      </c>
      <c r="AF55" s="24">
        <f t="shared" si="11"/>
        <v>0</v>
      </c>
      <c r="AG55" s="26">
        <f t="shared" si="3"/>
        <v>0</v>
      </c>
      <c r="AH55" s="45">
        <v>0</v>
      </c>
      <c r="AI55" s="43">
        <v>0</v>
      </c>
      <c r="AJ55" s="24">
        <f t="shared" si="12"/>
        <v>0</v>
      </c>
      <c r="AK55" s="26">
        <f t="shared" si="10"/>
        <v>0</v>
      </c>
      <c r="AL55" s="23"/>
      <c r="AM55" s="23"/>
      <c r="AN55" s="24">
        <f t="shared" si="13"/>
        <v>0</v>
      </c>
      <c r="AO55" s="26">
        <f t="shared" si="7"/>
        <v>0</v>
      </c>
      <c r="AP55" s="23"/>
      <c r="AQ55" s="25">
        <f t="shared" si="14"/>
        <v>0</v>
      </c>
      <c r="AR55" s="26">
        <f t="shared" si="9"/>
        <v>0</v>
      </c>
    </row>
    <row r="56" spans="1:44" ht="84" x14ac:dyDescent="0.2">
      <c r="A56" s="59" t="s">
        <v>167</v>
      </c>
      <c r="B56" s="42">
        <v>2024</v>
      </c>
      <c r="C56" s="55" t="s">
        <v>453</v>
      </c>
      <c r="D56" s="55" t="s">
        <v>377</v>
      </c>
      <c r="E56" s="42" t="s">
        <v>378</v>
      </c>
      <c r="F56" s="42" t="s">
        <v>170</v>
      </c>
      <c r="G56" s="42" t="s">
        <v>187</v>
      </c>
      <c r="H56" s="50" t="s">
        <v>409</v>
      </c>
      <c r="I56" s="42" t="s">
        <v>132</v>
      </c>
      <c r="J56" s="44" t="s">
        <v>410</v>
      </c>
      <c r="K56" s="42" t="s">
        <v>411</v>
      </c>
      <c r="L56" s="44" t="s">
        <v>412</v>
      </c>
      <c r="M56" s="42" t="s">
        <v>119</v>
      </c>
      <c r="N56" s="62" t="s">
        <v>34</v>
      </c>
      <c r="O56" s="42" t="s">
        <v>117</v>
      </c>
      <c r="P56" s="42">
        <v>6</v>
      </c>
      <c r="Q56" s="42">
        <v>2023</v>
      </c>
      <c r="R56" s="56" t="s">
        <v>454</v>
      </c>
      <c r="S56" s="42" t="s">
        <v>128</v>
      </c>
      <c r="T56" s="61">
        <v>0.3</v>
      </c>
      <c r="U56" s="61">
        <v>0.79</v>
      </c>
      <c r="V56" s="61">
        <v>0.8</v>
      </c>
      <c r="W56" s="42">
        <v>12</v>
      </c>
      <c r="X56" s="62" t="s">
        <v>175</v>
      </c>
      <c r="Y56" s="62" t="s">
        <v>146</v>
      </c>
      <c r="Z56" s="42">
        <v>3</v>
      </c>
      <c r="AA56" s="42">
        <v>0.01</v>
      </c>
      <c r="AB56" s="24">
        <f t="shared" si="0"/>
        <v>3.3333333333333335E-3</v>
      </c>
      <c r="AC56" s="26" t="str">
        <f t="shared" si="15"/>
        <v>Rojo</v>
      </c>
      <c r="AD56" s="23">
        <v>3</v>
      </c>
      <c r="AE56" s="23">
        <v>0.01</v>
      </c>
      <c r="AF56" s="24">
        <f t="shared" si="11"/>
        <v>3.3333333333333335E-3</v>
      </c>
      <c r="AG56" s="26" t="str">
        <f t="shared" si="3"/>
        <v>Rojo</v>
      </c>
      <c r="AH56" s="23">
        <v>3</v>
      </c>
      <c r="AI56" s="23">
        <v>3</v>
      </c>
      <c r="AJ56" s="24">
        <f t="shared" si="12"/>
        <v>1</v>
      </c>
      <c r="AK56" s="26" t="s">
        <v>176</v>
      </c>
      <c r="AL56" s="23"/>
      <c r="AM56" s="23"/>
      <c r="AN56" s="24">
        <f t="shared" si="13"/>
        <v>0</v>
      </c>
      <c r="AO56" s="26">
        <f t="shared" si="7"/>
        <v>0</v>
      </c>
      <c r="AP56" s="23"/>
      <c r="AQ56" s="25">
        <f t="shared" si="14"/>
        <v>0</v>
      </c>
      <c r="AR56" s="26">
        <f t="shared" si="9"/>
        <v>0</v>
      </c>
    </row>
    <row r="57" spans="1:44" ht="84" x14ac:dyDescent="0.2">
      <c r="A57" s="59" t="s">
        <v>167</v>
      </c>
      <c r="B57" s="42">
        <v>2024</v>
      </c>
      <c r="C57" s="55" t="s">
        <v>453</v>
      </c>
      <c r="D57" s="55" t="s">
        <v>377</v>
      </c>
      <c r="E57" s="42" t="s">
        <v>378</v>
      </c>
      <c r="F57" s="42" t="s">
        <v>170</v>
      </c>
      <c r="G57" s="42" t="s">
        <v>120</v>
      </c>
      <c r="H57" s="50" t="s">
        <v>413</v>
      </c>
      <c r="I57" s="42" t="s">
        <v>133</v>
      </c>
      <c r="J57" s="44" t="s">
        <v>414</v>
      </c>
      <c r="K57" s="42" t="s">
        <v>415</v>
      </c>
      <c r="L57" s="44" t="s">
        <v>416</v>
      </c>
      <c r="M57" s="42" t="s">
        <v>119</v>
      </c>
      <c r="N57" s="62" t="s">
        <v>34</v>
      </c>
      <c r="O57" s="42" t="s">
        <v>117</v>
      </c>
      <c r="P57" s="42">
        <v>6</v>
      </c>
      <c r="Q57" s="42">
        <v>2023</v>
      </c>
      <c r="R57" s="56" t="s">
        <v>454</v>
      </c>
      <c r="S57" s="42" t="s">
        <v>128</v>
      </c>
      <c r="T57" s="61">
        <v>0.3</v>
      </c>
      <c r="U57" s="61">
        <v>0.79</v>
      </c>
      <c r="V57" s="61">
        <v>0.8</v>
      </c>
      <c r="W57" s="42">
        <v>12</v>
      </c>
      <c r="X57" s="62" t="s">
        <v>175</v>
      </c>
      <c r="Y57" s="62" t="s">
        <v>154</v>
      </c>
      <c r="Z57" s="42">
        <v>3</v>
      </c>
      <c r="AA57" s="42">
        <v>0.01</v>
      </c>
      <c r="AB57" s="24">
        <f t="shared" si="0"/>
        <v>3.3333333333333335E-3</v>
      </c>
      <c r="AC57" s="26" t="str">
        <f t="shared" si="15"/>
        <v>Rojo</v>
      </c>
      <c r="AD57" s="23">
        <v>3</v>
      </c>
      <c r="AE57" s="23">
        <v>0.01</v>
      </c>
      <c r="AF57" s="24">
        <f t="shared" si="11"/>
        <v>3.3333333333333335E-3</v>
      </c>
      <c r="AG57" s="26" t="str">
        <f t="shared" si="3"/>
        <v>Rojo</v>
      </c>
      <c r="AH57" s="23">
        <v>3</v>
      </c>
      <c r="AI57" s="23">
        <v>3</v>
      </c>
      <c r="AJ57" s="24">
        <f t="shared" si="12"/>
        <v>1</v>
      </c>
      <c r="AK57" s="26" t="s">
        <v>176</v>
      </c>
      <c r="AL57" s="23"/>
      <c r="AM57" s="23"/>
      <c r="AN57" s="24">
        <f t="shared" si="13"/>
        <v>0</v>
      </c>
      <c r="AO57" s="26">
        <f t="shared" si="7"/>
        <v>0</v>
      </c>
      <c r="AP57" s="23"/>
      <c r="AQ57" s="25">
        <f t="shared" si="14"/>
        <v>0</v>
      </c>
      <c r="AR57" s="26">
        <f t="shared" si="9"/>
        <v>0</v>
      </c>
    </row>
    <row r="58" spans="1:44" ht="84" x14ac:dyDescent="0.2">
      <c r="A58" s="59" t="s">
        <v>167</v>
      </c>
      <c r="B58" s="42">
        <v>2024</v>
      </c>
      <c r="C58" s="55" t="s">
        <v>453</v>
      </c>
      <c r="D58" s="55" t="s">
        <v>377</v>
      </c>
      <c r="E58" s="42" t="s">
        <v>378</v>
      </c>
      <c r="F58" s="42" t="s">
        <v>170</v>
      </c>
      <c r="G58" s="42" t="s">
        <v>120</v>
      </c>
      <c r="H58" s="50" t="s">
        <v>417</v>
      </c>
      <c r="I58" s="42" t="s">
        <v>134</v>
      </c>
      <c r="J58" s="57" t="s">
        <v>418</v>
      </c>
      <c r="K58" s="54" t="s">
        <v>419</v>
      </c>
      <c r="L58" s="57" t="s">
        <v>420</v>
      </c>
      <c r="M58" s="42" t="s">
        <v>119</v>
      </c>
      <c r="N58" s="62" t="s">
        <v>34</v>
      </c>
      <c r="O58" s="42" t="s">
        <v>117</v>
      </c>
      <c r="P58" s="42">
        <v>6</v>
      </c>
      <c r="Q58" s="42">
        <v>2023</v>
      </c>
      <c r="R58" s="56" t="s">
        <v>454</v>
      </c>
      <c r="S58" s="42" t="s">
        <v>128</v>
      </c>
      <c r="T58" s="61">
        <v>0.3</v>
      </c>
      <c r="U58" s="61">
        <v>0.79</v>
      </c>
      <c r="V58" s="61">
        <v>0.8</v>
      </c>
      <c r="W58" s="42">
        <v>12</v>
      </c>
      <c r="X58" s="62" t="s">
        <v>175</v>
      </c>
      <c r="Y58" s="62" t="s">
        <v>165</v>
      </c>
      <c r="Z58" s="42">
        <v>3</v>
      </c>
      <c r="AA58" s="43">
        <v>0.01</v>
      </c>
      <c r="AB58" s="24">
        <f t="shared" si="0"/>
        <v>3.3333333333333335E-3</v>
      </c>
      <c r="AC58" s="26" t="str">
        <f t="shared" si="15"/>
        <v>Rojo</v>
      </c>
      <c r="AD58" s="23">
        <v>3</v>
      </c>
      <c r="AE58" s="23">
        <v>0.01</v>
      </c>
      <c r="AF58" s="24">
        <f t="shared" si="11"/>
        <v>3.3333333333333335E-3</v>
      </c>
      <c r="AG58" s="26" t="str">
        <f t="shared" si="3"/>
        <v>Rojo</v>
      </c>
      <c r="AH58" s="23">
        <v>3</v>
      </c>
      <c r="AI58" s="23">
        <v>3</v>
      </c>
      <c r="AJ58" s="24">
        <f t="shared" si="12"/>
        <v>1</v>
      </c>
      <c r="AK58" s="26" t="s">
        <v>176</v>
      </c>
      <c r="AL58" s="23"/>
      <c r="AM58" s="23"/>
      <c r="AN58" s="24">
        <f t="shared" si="13"/>
        <v>0</v>
      </c>
      <c r="AO58" s="26">
        <f t="shared" si="7"/>
        <v>0</v>
      </c>
      <c r="AP58" s="23"/>
      <c r="AQ58" s="25">
        <f t="shared" si="14"/>
        <v>0</v>
      </c>
      <c r="AR58" s="26">
        <f t="shared" si="9"/>
        <v>0</v>
      </c>
    </row>
    <row r="59" spans="1:44" ht="84" x14ac:dyDescent="0.2">
      <c r="A59" s="59" t="s">
        <v>167</v>
      </c>
      <c r="B59" s="42">
        <v>2024</v>
      </c>
      <c r="C59" s="55" t="s">
        <v>453</v>
      </c>
      <c r="D59" s="55" t="s">
        <v>377</v>
      </c>
      <c r="E59" s="42" t="s">
        <v>378</v>
      </c>
      <c r="F59" s="42" t="s">
        <v>170</v>
      </c>
      <c r="G59" s="42" t="s">
        <v>120</v>
      </c>
      <c r="H59" s="50" t="s">
        <v>421</v>
      </c>
      <c r="I59" s="42" t="s">
        <v>135</v>
      </c>
      <c r="J59" s="57" t="s">
        <v>422</v>
      </c>
      <c r="K59" s="54" t="s">
        <v>423</v>
      </c>
      <c r="L59" s="57" t="s">
        <v>424</v>
      </c>
      <c r="M59" s="42" t="s">
        <v>119</v>
      </c>
      <c r="N59" s="62" t="s">
        <v>34</v>
      </c>
      <c r="O59" s="54" t="s">
        <v>118</v>
      </c>
      <c r="P59" s="54">
        <v>2</v>
      </c>
      <c r="Q59" s="42">
        <v>2023</v>
      </c>
      <c r="R59" s="56" t="s">
        <v>456</v>
      </c>
      <c r="S59" s="42" t="s">
        <v>128</v>
      </c>
      <c r="T59" s="61">
        <v>0.3</v>
      </c>
      <c r="U59" s="61">
        <v>0.79</v>
      </c>
      <c r="V59" s="61">
        <v>0.8</v>
      </c>
      <c r="W59" s="54">
        <v>12</v>
      </c>
      <c r="X59" s="62" t="s">
        <v>175</v>
      </c>
      <c r="Y59" s="62" t="s">
        <v>146</v>
      </c>
      <c r="Z59" s="42">
        <v>1</v>
      </c>
      <c r="AA59" s="43">
        <v>0.01</v>
      </c>
      <c r="AB59" s="24">
        <f t="shared" si="0"/>
        <v>0.01</v>
      </c>
      <c r="AC59" s="26" t="str">
        <f t="shared" si="15"/>
        <v>Rojo</v>
      </c>
      <c r="AD59" s="23">
        <v>1</v>
      </c>
      <c r="AE59" s="23">
        <v>0.01</v>
      </c>
      <c r="AF59" s="24">
        <f t="shared" si="11"/>
        <v>0.01</v>
      </c>
      <c r="AG59" s="26" t="str">
        <f t="shared" si="3"/>
        <v>Rojo</v>
      </c>
      <c r="AH59" s="23">
        <v>3</v>
      </c>
      <c r="AI59" s="23">
        <v>3</v>
      </c>
      <c r="AJ59" s="24">
        <f t="shared" si="12"/>
        <v>1</v>
      </c>
      <c r="AK59" s="26" t="s">
        <v>176</v>
      </c>
      <c r="AL59" s="23"/>
      <c r="AM59" s="23"/>
      <c r="AN59" s="24">
        <f t="shared" si="13"/>
        <v>0</v>
      </c>
      <c r="AO59" s="26">
        <f t="shared" si="7"/>
        <v>0</v>
      </c>
      <c r="AP59" s="23"/>
      <c r="AQ59" s="25">
        <f t="shared" si="14"/>
        <v>0</v>
      </c>
      <c r="AR59" s="26">
        <f t="shared" si="9"/>
        <v>0</v>
      </c>
    </row>
    <row r="60" spans="1:44" ht="84" x14ac:dyDescent="0.2">
      <c r="A60" s="59" t="s">
        <v>167</v>
      </c>
      <c r="B60" s="42">
        <v>2024</v>
      </c>
      <c r="C60" s="55" t="s">
        <v>453</v>
      </c>
      <c r="D60" s="55" t="s">
        <v>377</v>
      </c>
      <c r="E60" s="42" t="s">
        <v>378</v>
      </c>
      <c r="F60" s="42" t="s">
        <v>170</v>
      </c>
      <c r="G60" s="42" t="s">
        <v>187</v>
      </c>
      <c r="H60" s="42" t="s">
        <v>425</v>
      </c>
      <c r="I60" s="42" t="s">
        <v>155</v>
      </c>
      <c r="J60" s="44" t="s">
        <v>426</v>
      </c>
      <c r="K60" s="42" t="s">
        <v>427</v>
      </c>
      <c r="L60" s="44" t="s">
        <v>428</v>
      </c>
      <c r="M60" s="42" t="s">
        <v>119</v>
      </c>
      <c r="N60" s="62" t="s">
        <v>34</v>
      </c>
      <c r="O60" s="42" t="s">
        <v>117</v>
      </c>
      <c r="P60" s="42">
        <v>6</v>
      </c>
      <c r="Q60" s="42">
        <v>2023</v>
      </c>
      <c r="R60" s="56" t="s">
        <v>454</v>
      </c>
      <c r="S60" s="42" t="s">
        <v>128</v>
      </c>
      <c r="T60" s="61">
        <v>0.3</v>
      </c>
      <c r="U60" s="61">
        <v>0.79</v>
      </c>
      <c r="V60" s="61">
        <v>0.8</v>
      </c>
      <c r="W60" s="42">
        <v>12</v>
      </c>
      <c r="X60" s="62" t="s">
        <v>175</v>
      </c>
      <c r="Y60" s="62" t="s">
        <v>146</v>
      </c>
      <c r="Z60" s="42">
        <v>3</v>
      </c>
      <c r="AA60" s="43">
        <v>0.01</v>
      </c>
      <c r="AB60" s="24">
        <f t="shared" si="0"/>
        <v>3.3333333333333335E-3</v>
      </c>
      <c r="AC60" s="26" t="str">
        <f t="shared" si="15"/>
        <v>Rojo</v>
      </c>
      <c r="AD60" s="23">
        <v>3</v>
      </c>
      <c r="AE60" s="23">
        <v>0.01</v>
      </c>
      <c r="AF60" s="24">
        <f t="shared" si="11"/>
        <v>3.3333333333333335E-3</v>
      </c>
      <c r="AG60" s="26" t="str">
        <f t="shared" si="3"/>
        <v>Rojo</v>
      </c>
      <c r="AH60" s="23">
        <v>3</v>
      </c>
      <c r="AI60" s="23">
        <v>3</v>
      </c>
      <c r="AJ60" s="24">
        <f t="shared" si="12"/>
        <v>1</v>
      </c>
      <c r="AK60" s="26" t="s">
        <v>176</v>
      </c>
      <c r="AL60" s="23"/>
      <c r="AM60" s="23"/>
      <c r="AN60" s="24">
        <f t="shared" si="13"/>
        <v>0</v>
      </c>
      <c r="AO60" s="26">
        <f t="shared" si="7"/>
        <v>0</v>
      </c>
      <c r="AP60" s="23"/>
      <c r="AQ60" s="25">
        <f t="shared" si="14"/>
        <v>0</v>
      </c>
      <c r="AR60" s="26">
        <f t="shared" si="9"/>
        <v>0</v>
      </c>
    </row>
    <row r="61" spans="1:44" ht="84" x14ac:dyDescent="0.2">
      <c r="A61" s="59" t="s">
        <v>167</v>
      </c>
      <c r="B61" s="42">
        <v>2024</v>
      </c>
      <c r="C61" s="55" t="s">
        <v>453</v>
      </c>
      <c r="D61" s="55" t="s">
        <v>377</v>
      </c>
      <c r="E61" s="42" t="s">
        <v>378</v>
      </c>
      <c r="F61" s="42" t="s">
        <v>170</v>
      </c>
      <c r="G61" s="42" t="s">
        <v>120</v>
      </c>
      <c r="H61" s="47" t="s">
        <v>429</v>
      </c>
      <c r="I61" s="42" t="s">
        <v>156</v>
      </c>
      <c r="J61" s="44" t="s">
        <v>430</v>
      </c>
      <c r="K61" s="42" t="s">
        <v>431</v>
      </c>
      <c r="L61" s="44" t="s">
        <v>432</v>
      </c>
      <c r="M61" s="42" t="s">
        <v>119</v>
      </c>
      <c r="N61" s="62" t="s">
        <v>34</v>
      </c>
      <c r="O61" s="42" t="s">
        <v>117</v>
      </c>
      <c r="P61" s="42">
        <v>6</v>
      </c>
      <c r="Q61" s="42">
        <v>2023</v>
      </c>
      <c r="R61" s="56" t="s">
        <v>454</v>
      </c>
      <c r="S61" s="42" t="s">
        <v>128</v>
      </c>
      <c r="T61" s="61">
        <v>0.3</v>
      </c>
      <c r="U61" s="61">
        <v>0.79</v>
      </c>
      <c r="V61" s="61">
        <v>0.8</v>
      </c>
      <c r="W61" s="42">
        <v>12</v>
      </c>
      <c r="X61" s="62" t="s">
        <v>175</v>
      </c>
      <c r="Y61" s="62" t="s">
        <v>158</v>
      </c>
      <c r="Z61" s="42">
        <v>3</v>
      </c>
      <c r="AA61" s="43">
        <v>2</v>
      </c>
      <c r="AB61" s="24">
        <f t="shared" si="0"/>
        <v>0.66666666666666663</v>
      </c>
      <c r="AC61" s="26" t="str">
        <f t="shared" si="15"/>
        <v>Amarillo</v>
      </c>
      <c r="AD61" s="23">
        <v>3</v>
      </c>
      <c r="AE61" s="23">
        <v>2</v>
      </c>
      <c r="AF61" s="24">
        <f t="shared" si="11"/>
        <v>0.66666666666666663</v>
      </c>
      <c r="AG61" s="26" t="str">
        <f t="shared" si="3"/>
        <v>Amarillo</v>
      </c>
      <c r="AH61" s="23">
        <v>3</v>
      </c>
      <c r="AI61" s="23">
        <v>3</v>
      </c>
      <c r="AJ61" s="24">
        <f t="shared" si="12"/>
        <v>1</v>
      </c>
      <c r="AK61" s="26" t="s">
        <v>176</v>
      </c>
      <c r="AL61" s="23"/>
      <c r="AM61" s="23"/>
      <c r="AN61" s="24">
        <f t="shared" si="13"/>
        <v>0</v>
      </c>
      <c r="AO61" s="26">
        <f t="shared" si="7"/>
        <v>0</v>
      </c>
      <c r="AP61" s="23"/>
      <c r="AQ61" s="25">
        <f t="shared" si="14"/>
        <v>0</v>
      </c>
      <c r="AR61" s="26">
        <f t="shared" si="9"/>
        <v>0</v>
      </c>
    </row>
    <row r="62" spans="1:44" ht="84" x14ac:dyDescent="0.2">
      <c r="A62" s="59" t="s">
        <v>167</v>
      </c>
      <c r="B62" s="42">
        <v>2024</v>
      </c>
      <c r="C62" s="55" t="s">
        <v>453</v>
      </c>
      <c r="D62" s="55" t="s">
        <v>377</v>
      </c>
      <c r="E62" s="42" t="s">
        <v>378</v>
      </c>
      <c r="F62" s="42" t="s">
        <v>170</v>
      </c>
      <c r="G62" s="42" t="s">
        <v>187</v>
      </c>
      <c r="H62" s="50" t="s">
        <v>433</v>
      </c>
      <c r="I62" s="42" t="s">
        <v>434</v>
      </c>
      <c r="J62" s="44" t="s">
        <v>435</v>
      </c>
      <c r="K62" s="42" t="s">
        <v>436</v>
      </c>
      <c r="L62" s="44" t="s">
        <v>437</v>
      </c>
      <c r="M62" s="42" t="s">
        <v>119</v>
      </c>
      <c r="N62" s="62" t="s">
        <v>34</v>
      </c>
      <c r="O62" s="42" t="s">
        <v>117</v>
      </c>
      <c r="P62" s="42">
        <v>6</v>
      </c>
      <c r="Q62" s="42">
        <v>2023</v>
      </c>
      <c r="R62" s="56" t="s">
        <v>454</v>
      </c>
      <c r="S62" s="42" t="s">
        <v>128</v>
      </c>
      <c r="T62" s="61">
        <v>0.3</v>
      </c>
      <c r="U62" s="61">
        <v>0.79</v>
      </c>
      <c r="V62" s="61">
        <v>0.8</v>
      </c>
      <c r="W62" s="42">
        <v>12</v>
      </c>
      <c r="X62" s="62" t="s">
        <v>175</v>
      </c>
      <c r="Y62" s="62" t="s">
        <v>146</v>
      </c>
      <c r="Z62" s="42">
        <v>3</v>
      </c>
      <c r="AA62" s="43">
        <v>3</v>
      </c>
      <c r="AB62" s="24">
        <f t="shared" si="0"/>
        <v>1</v>
      </c>
      <c r="AC62" s="26" t="s">
        <v>176</v>
      </c>
      <c r="AD62" s="23">
        <v>3</v>
      </c>
      <c r="AE62" s="23">
        <v>3</v>
      </c>
      <c r="AF62" s="24">
        <f t="shared" si="11"/>
        <v>1</v>
      </c>
      <c r="AG62" s="26" t="s">
        <v>176</v>
      </c>
      <c r="AH62" s="23">
        <v>3</v>
      </c>
      <c r="AI62" s="23">
        <v>3</v>
      </c>
      <c r="AJ62" s="24">
        <f t="shared" si="12"/>
        <v>1</v>
      </c>
      <c r="AK62" s="26" t="s">
        <v>176</v>
      </c>
      <c r="AL62" s="23"/>
      <c r="AM62" s="23"/>
      <c r="AN62" s="24">
        <f t="shared" si="13"/>
        <v>0</v>
      </c>
      <c r="AO62" s="26">
        <f t="shared" si="7"/>
        <v>0</v>
      </c>
      <c r="AP62" s="23"/>
      <c r="AQ62" s="25">
        <f t="shared" si="14"/>
        <v>0</v>
      </c>
      <c r="AR62" s="26">
        <f t="shared" si="9"/>
        <v>0</v>
      </c>
    </row>
    <row r="63" spans="1:44" ht="84" x14ac:dyDescent="0.2">
      <c r="A63" s="59" t="s">
        <v>167</v>
      </c>
      <c r="B63" s="42">
        <v>2024</v>
      </c>
      <c r="C63" s="55" t="s">
        <v>453</v>
      </c>
      <c r="D63" s="55" t="s">
        <v>377</v>
      </c>
      <c r="E63" s="42" t="s">
        <v>378</v>
      </c>
      <c r="F63" s="42" t="s">
        <v>170</v>
      </c>
      <c r="G63" s="42" t="s">
        <v>120</v>
      </c>
      <c r="H63" s="50" t="s">
        <v>438</v>
      </c>
      <c r="I63" s="42" t="s">
        <v>258</v>
      </c>
      <c r="J63" s="44" t="s">
        <v>439</v>
      </c>
      <c r="K63" s="42" t="s">
        <v>440</v>
      </c>
      <c r="L63" s="44" t="s">
        <v>441</v>
      </c>
      <c r="M63" s="42" t="s">
        <v>119</v>
      </c>
      <c r="N63" s="62" t="s">
        <v>34</v>
      </c>
      <c r="O63" s="42" t="s">
        <v>117</v>
      </c>
      <c r="P63" s="42">
        <v>6</v>
      </c>
      <c r="Q63" s="42">
        <v>2023</v>
      </c>
      <c r="R63" s="56" t="s">
        <v>454</v>
      </c>
      <c r="S63" s="42" t="s">
        <v>128</v>
      </c>
      <c r="T63" s="61">
        <v>0.3</v>
      </c>
      <c r="U63" s="61">
        <v>0.79</v>
      </c>
      <c r="V63" s="61">
        <v>0.8</v>
      </c>
      <c r="W63" s="42">
        <v>12</v>
      </c>
      <c r="X63" s="62" t="s">
        <v>175</v>
      </c>
      <c r="Y63" s="62" t="s">
        <v>236</v>
      </c>
      <c r="Z63" s="42">
        <v>3</v>
      </c>
      <c r="AA63" s="43">
        <v>3</v>
      </c>
      <c r="AB63" s="24">
        <f t="shared" si="0"/>
        <v>1</v>
      </c>
      <c r="AC63" s="26" t="s">
        <v>176</v>
      </c>
      <c r="AD63" s="23">
        <v>3</v>
      </c>
      <c r="AE63" s="23">
        <v>3</v>
      </c>
      <c r="AF63" s="24">
        <f t="shared" si="11"/>
        <v>1</v>
      </c>
      <c r="AG63" s="26" t="s">
        <v>176</v>
      </c>
      <c r="AH63" s="23">
        <v>3</v>
      </c>
      <c r="AI63" s="23">
        <v>3</v>
      </c>
      <c r="AJ63" s="24">
        <f t="shared" si="12"/>
        <v>1</v>
      </c>
      <c r="AK63" s="26" t="s">
        <v>176</v>
      </c>
      <c r="AL63" s="23"/>
      <c r="AM63" s="23"/>
      <c r="AN63" s="24">
        <f t="shared" si="13"/>
        <v>0</v>
      </c>
      <c r="AO63" s="26">
        <f t="shared" si="7"/>
        <v>0</v>
      </c>
      <c r="AP63" s="23"/>
      <c r="AQ63" s="25">
        <f t="shared" si="14"/>
        <v>0</v>
      </c>
      <c r="AR63" s="26">
        <f t="shared" si="9"/>
        <v>0</v>
      </c>
    </row>
    <row r="64" spans="1:44" ht="84" x14ac:dyDescent="0.2">
      <c r="A64" s="59" t="s">
        <v>167</v>
      </c>
      <c r="B64" s="42">
        <v>2024</v>
      </c>
      <c r="C64" s="55" t="s">
        <v>453</v>
      </c>
      <c r="D64" s="55" t="s">
        <v>377</v>
      </c>
      <c r="E64" s="42" t="s">
        <v>378</v>
      </c>
      <c r="F64" s="42" t="s">
        <v>170</v>
      </c>
      <c r="G64" s="42" t="s">
        <v>120</v>
      </c>
      <c r="H64" s="50" t="s">
        <v>442</v>
      </c>
      <c r="I64" s="42" t="s">
        <v>264</v>
      </c>
      <c r="J64" s="44" t="s">
        <v>443</v>
      </c>
      <c r="K64" s="42" t="s">
        <v>444</v>
      </c>
      <c r="L64" s="44" t="s">
        <v>445</v>
      </c>
      <c r="M64" s="42" t="s">
        <v>119</v>
      </c>
      <c r="N64" s="62" t="s">
        <v>34</v>
      </c>
      <c r="O64" s="42" t="s">
        <v>117</v>
      </c>
      <c r="P64" s="42">
        <v>6</v>
      </c>
      <c r="Q64" s="42">
        <v>2023</v>
      </c>
      <c r="R64" s="56" t="s">
        <v>454</v>
      </c>
      <c r="S64" s="42" t="s">
        <v>128</v>
      </c>
      <c r="T64" s="61">
        <v>0.3</v>
      </c>
      <c r="U64" s="61">
        <v>0.79</v>
      </c>
      <c r="V64" s="61">
        <v>0.8</v>
      </c>
      <c r="W64" s="42">
        <v>12</v>
      </c>
      <c r="X64" s="62" t="s">
        <v>175</v>
      </c>
      <c r="Y64" s="62" t="s">
        <v>157</v>
      </c>
      <c r="Z64" s="42">
        <v>3</v>
      </c>
      <c r="AA64" s="43">
        <v>3</v>
      </c>
      <c r="AB64" s="24">
        <f t="shared" si="0"/>
        <v>1</v>
      </c>
      <c r="AC64" s="26" t="s">
        <v>176</v>
      </c>
      <c r="AD64" s="23">
        <v>3</v>
      </c>
      <c r="AE64" s="23">
        <v>3</v>
      </c>
      <c r="AF64" s="24">
        <f t="shared" si="11"/>
        <v>1</v>
      </c>
      <c r="AG64" s="26" t="s">
        <v>176</v>
      </c>
      <c r="AH64" s="23">
        <v>3</v>
      </c>
      <c r="AI64" s="23">
        <v>3</v>
      </c>
      <c r="AJ64" s="24">
        <f t="shared" si="12"/>
        <v>1</v>
      </c>
      <c r="AK64" s="26" t="s">
        <v>176</v>
      </c>
      <c r="AL64" s="23"/>
      <c r="AM64" s="23"/>
      <c r="AN64" s="24">
        <f t="shared" si="13"/>
        <v>0</v>
      </c>
      <c r="AO64" s="26">
        <f t="shared" si="7"/>
        <v>0</v>
      </c>
      <c r="AP64" s="23"/>
      <c r="AQ64" s="25">
        <f t="shared" si="14"/>
        <v>0</v>
      </c>
      <c r="AR64" s="26">
        <f t="shared" si="9"/>
        <v>0</v>
      </c>
    </row>
    <row r="65" spans="1:44" ht="84" x14ac:dyDescent="0.2">
      <c r="A65" s="59" t="s">
        <v>167</v>
      </c>
      <c r="B65" s="42">
        <v>2024</v>
      </c>
      <c r="C65" s="55" t="s">
        <v>453</v>
      </c>
      <c r="D65" s="55" t="s">
        <v>377</v>
      </c>
      <c r="E65" s="42" t="s">
        <v>378</v>
      </c>
      <c r="F65" s="42" t="s">
        <v>170</v>
      </c>
      <c r="G65" s="42" t="s">
        <v>120</v>
      </c>
      <c r="H65" s="50" t="s">
        <v>446</v>
      </c>
      <c r="I65" s="42" t="s">
        <v>447</v>
      </c>
      <c r="J65" s="44" t="s">
        <v>448</v>
      </c>
      <c r="K65" s="42" t="s">
        <v>449</v>
      </c>
      <c r="L65" s="44" t="s">
        <v>450</v>
      </c>
      <c r="M65" s="42" t="s">
        <v>119</v>
      </c>
      <c r="N65" s="62" t="s">
        <v>34</v>
      </c>
      <c r="O65" s="42" t="s">
        <v>117</v>
      </c>
      <c r="P65" s="42">
        <v>6</v>
      </c>
      <c r="Q65" s="42">
        <v>2023</v>
      </c>
      <c r="R65" s="56" t="s">
        <v>454</v>
      </c>
      <c r="S65" s="42" t="s">
        <v>128</v>
      </c>
      <c r="T65" s="61">
        <v>0.3</v>
      </c>
      <c r="U65" s="61">
        <v>0.79</v>
      </c>
      <c r="V65" s="61">
        <v>0.8</v>
      </c>
      <c r="W65" s="42">
        <v>12</v>
      </c>
      <c r="X65" s="62" t="s">
        <v>175</v>
      </c>
      <c r="Y65" s="62" t="s">
        <v>158</v>
      </c>
      <c r="Z65" s="45">
        <v>3</v>
      </c>
      <c r="AA65" s="42">
        <v>3</v>
      </c>
      <c r="AB65" s="24">
        <f t="shared" si="0"/>
        <v>1</v>
      </c>
      <c r="AC65" s="26" t="s">
        <v>176</v>
      </c>
      <c r="AD65" s="23">
        <v>3</v>
      </c>
      <c r="AE65" s="23">
        <v>3</v>
      </c>
      <c r="AF65" s="24">
        <f t="shared" si="11"/>
        <v>1</v>
      </c>
      <c r="AG65" s="26" t="s">
        <v>176</v>
      </c>
      <c r="AH65" s="23">
        <v>3</v>
      </c>
      <c r="AI65" s="23">
        <v>3</v>
      </c>
      <c r="AJ65" s="24">
        <f t="shared" si="12"/>
        <v>1</v>
      </c>
      <c r="AK65" s="26" t="s">
        <v>176</v>
      </c>
      <c r="AL65" s="23"/>
      <c r="AM65" s="23"/>
      <c r="AN65" s="24">
        <f t="shared" si="13"/>
        <v>0</v>
      </c>
      <c r="AO65" s="26">
        <f t="shared" si="7"/>
        <v>0</v>
      </c>
      <c r="AP65" s="23"/>
      <c r="AQ65" s="25">
        <f t="shared" si="14"/>
        <v>0</v>
      </c>
      <c r="AR65" s="26">
        <f t="shared" si="9"/>
        <v>0</v>
      </c>
    </row>
  </sheetData>
  <mergeCells count="8">
    <mergeCell ref="A2:E2"/>
    <mergeCell ref="AH2:AK2"/>
    <mergeCell ref="AL2:AO2"/>
    <mergeCell ref="AP2:AR2"/>
    <mergeCell ref="Z2:AC2"/>
    <mergeCell ref="AD2:AG2"/>
    <mergeCell ref="F2:R2"/>
    <mergeCell ref="S2:Y2"/>
  </mergeCells>
  <phoneticPr fontId="23" type="noConversion"/>
  <conditionalFormatting sqref="AR4:AR65 AO4:AO65 AG4:AG65 AK4:AK50 AK52:AK55 AK62:AK65">
    <cfRule type="cellIs" dxfId="47" priority="249" operator="equal">
      <formula>0</formula>
    </cfRule>
    <cfRule type="containsText" dxfId="46" priority="250" operator="containsText" text="ROJO">
      <formula>NOT(ISERROR(SEARCH("ROJO",AG4)))</formula>
    </cfRule>
    <cfRule type="containsText" dxfId="45" priority="251" operator="containsText" text="AMARILLO">
      <formula>NOT(ISERROR(SEARCH("AMARILLO",AG4)))</formula>
    </cfRule>
    <cfRule type="containsText" dxfId="44" priority="252" operator="containsText" text="VERDE">
      <formula>NOT(ISERROR(SEARCH("VERDE",AG4)))</formula>
    </cfRule>
  </conditionalFormatting>
  <conditionalFormatting sqref="AC4:AC18">
    <cfRule type="cellIs" dxfId="43" priority="217" operator="equal">
      <formula>0</formula>
    </cfRule>
    <cfRule type="containsText" dxfId="42" priority="218" operator="containsText" text="ROJO">
      <formula>NOT(ISERROR(SEARCH("ROJO",AC4)))</formula>
    </cfRule>
    <cfRule type="containsText" dxfId="41" priority="219" operator="containsText" text="AMARILLO">
      <formula>NOT(ISERROR(SEARCH("AMARILLO",AC4)))</formula>
    </cfRule>
    <cfRule type="containsText" dxfId="40" priority="220" operator="containsText" text="VERDE">
      <formula>NOT(ISERROR(SEARCH("VERDE",AC4)))</formula>
    </cfRule>
  </conditionalFormatting>
  <conditionalFormatting sqref="AC19:AC23">
    <cfRule type="cellIs" dxfId="39" priority="213" operator="equal">
      <formula>0</formula>
    </cfRule>
    <cfRule type="containsText" dxfId="38" priority="214" operator="containsText" text="ROJO">
      <formula>NOT(ISERROR(SEARCH("ROJO",AC19)))</formula>
    </cfRule>
    <cfRule type="containsText" dxfId="37" priority="215" operator="containsText" text="AMARILLO">
      <formula>NOT(ISERROR(SEARCH("AMARILLO",AC19)))</formula>
    </cfRule>
    <cfRule type="containsText" dxfId="36" priority="216" operator="containsText" text="VERDE">
      <formula>NOT(ISERROR(SEARCH("VERDE",AC19)))</formula>
    </cfRule>
  </conditionalFormatting>
  <conditionalFormatting sqref="AC24:AC32">
    <cfRule type="cellIs" dxfId="35" priority="209" operator="equal">
      <formula>0</formula>
    </cfRule>
    <cfRule type="containsText" dxfId="34" priority="210" operator="containsText" text="ROJO">
      <formula>NOT(ISERROR(SEARCH("ROJO",AC24)))</formula>
    </cfRule>
    <cfRule type="containsText" dxfId="33" priority="211" operator="containsText" text="AMARILLO">
      <formula>NOT(ISERROR(SEARCH("AMARILLO",AC24)))</formula>
    </cfRule>
    <cfRule type="containsText" dxfId="32" priority="212" operator="containsText" text="VERDE">
      <formula>NOT(ISERROR(SEARCH("VERDE",AC24)))</formula>
    </cfRule>
  </conditionalFormatting>
  <conditionalFormatting sqref="AC33:AC42">
    <cfRule type="cellIs" dxfId="31" priority="205" operator="equal">
      <formula>0</formula>
    </cfRule>
    <cfRule type="containsText" dxfId="30" priority="206" operator="containsText" text="ROJO">
      <formula>NOT(ISERROR(SEARCH("ROJO",AC33)))</formula>
    </cfRule>
    <cfRule type="containsText" dxfId="29" priority="207" operator="containsText" text="AMARILLO">
      <formula>NOT(ISERROR(SEARCH("AMARILLO",AC33)))</formula>
    </cfRule>
    <cfRule type="containsText" dxfId="28" priority="208" operator="containsText" text="VERDE">
      <formula>NOT(ISERROR(SEARCH("VERDE",AC33)))</formula>
    </cfRule>
  </conditionalFormatting>
  <conditionalFormatting sqref="AC43:AC47">
    <cfRule type="cellIs" dxfId="27" priority="201" operator="equal">
      <formula>0</formula>
    </cfRule>
    <cfRule type="containsText" dxfId="26" priority="202" operator="containsText" text="ROJO">
      <formula>NOT(ISERROR(SEARCH("ROJO",AC43)))</formula>
    </cfRule>
    <cfRule type="containsText" dxfId="25" priority="203" operator="containsText" text="AMARILLO">
      <formula>NOT(ISERROR(SEARCH("AMARILLO",AC43)))</formula>
    </cfRule>
    <cfRule type="containsText" dxfId="24" priority="204" operator="containsText" text="VERDE">
      <formula>NOT(ISERROR(SEARCH("VERDE",AC43)))</formula>
    </cfRule>
  </conditionalFormatting>
  <conditionalFormatting sqref="AC48:AC52">
    <cfRule type="cellIs" dxfId="23" priority="197" operator="equal">
      <formula>0</formula>
    </cfRule>
    <cfRule type="containsText" dxfId="22" priority="198" operator="containsText" text="ROJO">
      <formula>NOT(ISERROR(SEARCH("ROJO",AC48)))</formula>
    </cfRule>
    <cfRule type="containsText" dxfId="21" priority="199" operator="containsText" text="AMARILLO">
      <formula>NOT(ISERROR(SEARCH("AMARILLO",AC48)))</formula>
    </cfRule>
    <cfRule type="containsText" dxfId="20" priority="200" operator="containsText" text="VERDE">
      <formula>NOT(ISERROR(SEARCH("VERDE",AC48)))</formula>
    </cfRule>
  </conditionalFormatting>
  <conditionalFormatting sqref="AC53:AC57">
    <cfRule type="cellIs" dxfId="19" priority="193" operator="equal">
      <formula>0</formula>
    </cfRule>
    <cfRule type="containsText" dxfId="18" priority="194" operator="containsText" text="ROJO">
      <formula>NOT(ISERROR(SEARCH("ROJO",AC53)))</formula>
    </cfRule>
    <cfRule type="containsText" dxfId="17" priority="195" operator="containsText" text="AMARILLO">
      <formula>NOT(ISERROR(SEARCH("AMARILLO",AC53)))</formula>
    </cfRule>
    <cfRule type="containsText" dxfId="16" priority="196" operator="containsText" text="VERDE">
      <formula>NOT(ISERROR(SEARCH("VERDE",AC53)))</formula>
    </cfRule>
  </conditionalFormatting>
  <conditionalFormatting sqref="AC58:AC64">
    <cfRule type="cellIs" dxfId="15" priority="189" operator="equal">
      <formula>0</formula>
    </cfRule>
    <cfRule type="containsText" dxfId="14" priority="190" operator="containsText" text="ROJO">
      <formula>NOT(ISERROR(SEARCH("ROJO",AC58)))</formula>
    </cfRule>
    <cfRule type="containsText" dxfId="13" priority="191" operator="containsText" text="AMARILLO">
      <formula>NOT(ISERROR(SEARCH("AMARILLO",AC58)))</formula>
    </cfRule>
    <cfRule type="containsText" dxfId="12" priority="192" operator="containsText" text="VERDE">
      <formula>NOT(ISERROR(SEARCH("VERDE",AC58)))</formula>
    </cfRule>
  </conditionalFormatting>
  <conditionalFormatting sqref="AC65">
    <cfRule type="cellIs" dxfId="11" priority="185" operator="equal">
      <formula>0</formula>
    </cfRule>
    <cfRule type="containsText" dxfId="10" priority="186" operator="containsText" text="ROJO">
      <formula>NOT(ISERROR(SEARCH("ROJO",AC65)))</formula>
    </cfRule>
    <cfRule type="containsText" dxfId="9" priority="187" operator="containsText" text="AMARILLO">
      <formula>NOT(ISERROR(SEARCH("AMARILLO",AC65)))</formula>
    </cfRule>
    <cfRule type="containsText" dxfId="8" priority="188" operator="containsText" text="VERDE">
      <formula>NOT(ISERROR(SEARCH("VERDE",AC65)))</formula>
    </cfRule>
  </conditionalFormatting>
  <conditionalFormatting sqref="AK51">
    <cfRule type="cellIs" dxfId="7" priority="5" operator="equal">
      <formula>0</formula>
    </cfRule>
    <cfRule type="containsText" dxfId="6" priority="6" operator="containsText" text="ROJO">
      <formula>NOT(ISERROR(SEARCH("ROJO",AK51)))</formula>
    </cfRule>
    <cfRule type="containsText" dxfId="5" priority="7" operator="containsText" text="AMARILLO">
      <formula>NOT(ISERROR(SEARCH("AMARILLO",AK51)))</formula>
    </cfRule>
    <cfRule type="containsText" dxfId="4" priority="8" operator="containsText" text="VERDE">
      <formula>NOT(ISERROR(SEARCH("VERDE",AK51)))</formula>
    </cfRule>
  </conditionalFormatting>
  <conditionalFormatting sqref="AK56:AK61">
    <cfRule type="cellIs" dxfId="3" priority="1" operator="equal">
      <formula>0</formula>
    </cfRule>
    <cfRule type="containsText" dxfId="2" priority="2" operator="containsText" text="ROJO">
      <formula>NOT(ISERROR(SEARCH("ROJO",AK56)))</formula>
    </cfRule>
    <cfRule type="containsText" dxfId="1" priority="3" operator="containsText" text="AMARILLO">
      <formula>NOT(ISERROR(SEARCH("AMARILLO",AK56)))</formula>
    </cfRule>
    <cfRule type="containsText" dxfId="0" priority="4" operator="containsText" text="VERDE">
      <formula>NOT(ISERROR(SEARCH("VERDE",AK56)))</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6"/>
  <sheetViews>
    <sheetView zoomScale="120" zoomScaleNormal="120" workbookViewId="0">
      <selection activeCell="E7" sqref="E7"/>
    </sheetView>
  </sheetViews>
  <sheetFormatPr baseColWidth="10" defaultColWidth="11.5" defaultRowHeight="14" x14ac:dyDescent="0.15"/>
  <cols>
    <col min="1" max="1" width="14.5" style="4" customWidth="1"/>
    <col min="2" max="2" width="24.83203125" style="4" customWidth="1"/>
    <col min="3" max="3" width="77.33203125" style="9" customWidth="1"/>
    <col min="4" max="4" width="13.6640625" style="4" customWidth="1"/>
    <col min="5" max="5" width="15.83203125" style="4" customWidth="1"/>
    <col min="6" max="6" width="39" style="10" customWidth="1"/>
    <col min="7" max="16384" width="11.5" style="4"/>
  </cols>
  <sheetData>
    <row r="1" spans="1:6" x14ac:dyDescent="0.15">
      <c r="A1" s="11" t="s">
        <v>5</v>
      </c>
      <c r="B1" s="12"/>
      <c r="C1" s="12"/>
      <c r="D1" s="12"/>
      <c r="E1" s="12"/>
      <c r="F1" s="13"/>
    </row>
    <row r="2" spans="1:6" ht="15" x14ac:dyDescent="0.15">
      <c r="A2" s="88" t="s">
        <v>4</v>
      </c>
      <c r="B2" s="88"/>
      <c r="C2" s="14" t="s">
        <v>7</v>
      </c>
      <c r="D2" s="14" t="s">
        <v>8</v>
      </c>
      <c r="E2" s="14" t="s">
        <v>28</v>
      </c>
      <c r="F2" s="15" t="s">
        <v>10</v>
      </c>
    </row>
    <row r="3" spans="1:6" ht="14.5" customHeight="1" x14ac:dyDescent="0.15">
      <c r="A3" s="89" t="s">
        <v>73</v>
      </c>
      <c r="B3" s="17" t="s">
        <v>69</v>
      </c>
      <c r="C3" s="5" t="s">
        <v>21</v>
      </c>
      <c r="D3" s="6" t="s">
        <v>80</v>
      </c>
      <c r="E3" s="6" t="s">
        <v>77</v>
      </c>
      <c r="F3" s="7" t="s">
        <v>54</v>
      </c>
    </row>
    <row r="4" spans="1:6" x14ac:dyDescent="0.15">
      <c r="A4" s="90"/>
      <c r="B4" s="36" t="s">
        <v>70</v>
      </c>
      <c r="C4" s="5" t="s">
        <v>75</v>
      </c>
      <c r="D4" s="6" t="s">
        <v>80</v>
      </c>
      <c r="E4" s="6" t="s">
        <v>78</v>
      </c>
      <c r="F4" s="7">
        <v>2024</v>
      </c>
    </row>
    <row r="5" spans="1:6" ht="29.5" customHeight="1" x14ac:dyDescent="0.15">
      <c r="A5" s="90"/>
      <c r="B5" s="36" t="s">
        <v>71</v>
      </c>
      <c r="C5" s="5" t="s">
        <v>76</v>
      </c>
      <c r="D5" s="6" t="s">
        <v>80</v>
      </c>
      <c r="E5" s="6" t="s">
        <v>79</v>
      </c>
      <c r="F5" s="27" t="s">
        <v>62</v>
      </c>
    </row>
    <row r="6" spans="1:6" ht="25.5" customHeight="1" x14ac:dyDescent="0.15">
      <c r="A6" s="90"/>
      <c r="B6" s="17" t="s">
        <v>115</v>
      </c>
      <c r="C6" s="5" t="s">
        <v>116</v>
      </c>
      <c r="D6" s="6" t="s">
        <v>80</v>
      </c>
      <c r="E6" s="6" t="s">
        <v>79</v>
      </c>
      <c r="F6" s="27" t="s">
        <v>24</v>
      </c>
    </row>
    <row r="7" spans="1:6" ht="56.5" customHeight="1" x14ac:dyDescent="0.15">
      <c r="A7" s="91"/>
      <c r="B7" s="17" t="s">
        <v>72</v>
      </c>
      <c r="C7" s="5" t="s">
        <v>82</v>
      </c>
      <c r="D7" s="6" t="s">
        <v>80</v>
      </c>
      <c r="E7" s="6" t="s">
        <v>81</v>
      </c>
      <c r="F7" s="7" t="s">
        <v>55</v>
      </c>
    </row>
    <row r="8" spans="1:6" ht="55" customHeight="1" x14ac:dyDescent="0.15">
      <c r="A8" s="92" t="s">
        <v>49</v>
      </c>
      <c r="B8" s="16" t="s">
        <v>83</v>
      </c>
      <c r="C8" s="5" t="s">
        <v>65</v>
      </c>
      <c r="D8" s="6" t="s">
        <v>80</v>
      </c>
      <c r="E8" s="6" t="s">
        <v>29</v>
      </c>
      <c r="F8" s="7" t="s">
        <v>64</v>
      </c>
    </row>
    <row r="9" spans="1:6" ht="28" x14ac:dyDescent="0.15">
      <c r="A9" s="93"/>
      <c r="B9" s="16" t="s">
        <v>84</v>
      </c>
      <c r="C9" s="5" t="s">
        <v>26</v>
      </c>
      <c r="D9" s="6" t="s">
        <v>80</v>
      </c>
      <c r="E9" s="6" t="s">
        <v>29</v>
      </c>
      <c r="F9" s="7" t="s">
        <v>66</v>
      </c>
    </row>
    <row r="10" spans="1:6" ht="60" x14ac:dyDescent="0.15">
      <c r="A10" s="93"/>
      <c r="B10" s="16" t="s">
        <v>85</v>
      </c>
      <c r="C10" s="5" t="s">
        <v>22</v>
      </c>
      <c r="D10" s="6" t="s">
        <v>80</v>
      </c>
      <c r="E10" s="6" t="s">
        <v>31</v>
      </c>
      <c r="F10" s="7" t="s">
        <v>67</v>
      </c>
    </row>
    <row r="11" spans="1:6" ht="28" x14ac:dyDescent="0.15">
      <c r="A11" s="93"/>
      <c r="B11" s="16" t="s">
        <v>86</v>
      </c>
      <c r="C11" s="5" t="s">
        <v>109</v>
      </c>
      <c r="D11" s="6" t="s">
        <v>80</v>
      </c>
      <c r="E11" s="6" t="s">
        <v>31</v>
      </c>
      <c r="F11" s="7" t="s">
        <v>56</v>
      </c>
    </row>
    <row r="12" spans="1:6" ht="75" x14ac:dyDescent="0.15">
      <c r="A12" s="93"/>
      <c r="B12" s="16" t="s">
        <v>87</v>
      </c>
      <c r="C12" s="5" t="s">
        <v>27</v>
      </c>
      <c r="D12" s="6" t="s">
        <v>80</v>
      </c>
      <c r="E12" s="6" t="s">
        <v>31</v>
      </c>
      <c r="F12" s="7" t="s">
        <v>58</v>
      </c>
    </row>
    <row r="13" spans="1:6" ht="135" x14ac:dyDescent="0.15">
      <c r="A13" s="93"/>
      <c r="B13" s="16" t="s">
        <v>88</v>
      </c>
      <c r="C13" s="5" t="s">
        <v>43</v>
      </c>
      <c r="D13" s="6" t="s">
        <v>80</v>
      </c>
      <c r="E13" s="6" t="s">
        <v>31</v>
      </c>
      <c r="F13" s="7" t="s">
        <v>57</v>
      </c>
    </row>
    <row r="14" spans="1:6" ht="105" x14ac:dyDescent="0.15">
      <c r="A14" s="93"/>
      <c r="B14" s="16" t="s">
        <v>89</v>
      </c>
      <c r="C14" s="5" t="s">
        <v>32</v>
      </c>
      <c r="D14" s="6" t="s">
        <v>80</v>
      </c>
      <c r="E14" s="6" t="s">
        <v>31</v>
      </c>
      <c r="F14" s="7" t="s">
        <v>63</v>
      </c>
    </row>
    <row r="15" spans="1:6" ht="98" x14ac:dyDescent="0.15">
      <c r="A15" s="93"/>
      <c r="B15" s="41" t="s">
        <v>90</v>
      </c>
      <c r="C15" s="5" t="s">
        <v>23</v>
      </c>
      <c r="D15" s="6" t="s">
        <v>80</v>
      </c>
      <c r="E15" s="6" t="s">
        <v>29</v>
      </c>
      <c r="F15" s="7" t="s">
        <v>25</v>
      </c>
    </row>
    <row r="16" spans="1:6" ht="107.5" customHeight="1" x14ac:dyDescent="0.15">
      <c r="A16" s="93"/>
      <c r="B16" s="41" t="s">
        <v>91</v>
      </c>
      <c r="C16" s="5" t="s">
        <v>33</v>
      </c>
      <c r="D16" s="6" t="s">
        <v>80</v>
      </c>
      <c r="E16" s="7" t="s">
        <v>29</v>
      </c>
      <c r="F16" s="7" t="s">
        <v>34</v>
      </c>
    </row>
    <row r="17" spans="1:6" ht="42" x14ac:dyDescent="0.15">
      <c r="A17" s="93"/>
      <c r="B17" s="41" t="s">
        <v>92</v>
      </c>
      <c r="C17" s="5" t="s">
        <v>36</v>
      </c>
      <c r="D17" s="6" t="s">
        <v>80</v>
      </c>
      <c r="E17" s="7" t="s">
        <v>29</v>
      </c>
      <c r="F17" s="7" t="s">
        <v>6</v>
      </c>
    </row>
    <row r="18" spans="1:6" ht="98" x14ac:dyDescent="0.15">
      <c r="A18" s="93"/>
      <c r="B18" s="41" t="s">
        <v>93</v>
      </c>
      <c r="C18" s="5" t="s">
        <v>38</v>
      </c>
      <c r="D18" s="6" t="s">
        <v>80</v>
      </c>
      <c r="E18" s="7" t="s">
        <v>30</v>
      </c>
      <c r="F18" s="7">
        <v>45</v>
      </c>
    </row>
    <row r="19" spans="1:6" ht="28" x14ac:dyDescent="0.15">
      <c r="A19" s="93"/>
      <c r="B19" s="41" t="s">
        <v>94</v>
      </c>
      <c r="C19" s="5" t="s">
        <v>37</v>
      </c>
      <c r="D19" s="6" t="s">
        <v>80</v>
      </c>
      <c r="E19" s="7" t="s">
        <v>30</v>
      </c>
      <c r="F19" s="7">
        <v>2021</v>
      </c>
    </row>
    <row r="20" spans="1:6" ht="140" x14ac:dyDescent="0.15">
      <c r="A20" s="94"/>
      <c r="B20" s="41" t="s">
        <v>95</v>
      </c>
      <c r="C20" s="5" t="s">
        <v>40</v>
      </c>
      <c r="D20" s="6" t="s">
        <v>80</v>
      </c>
      <c r="E20" s="7" t="s">
        <v>31</v>
      </c>
      <c r="F20" s="7" t="s">
        <v>61</v>
      </c>
    </row>
    <row r="21" spans="1:6" ht="84" customHeight="1" x14ac:dyDescent="0.15">
      <c r="A21" s="85" t="s">
        <v>42</v>
      </c>
      <c r="B21" s="38" t="s">
        <v>96</v>
      </c>
      <c r="C21" s="5" t="s">
        <v>35</v>
      </c>
      <c r="D21" s="6" t="s">
        <v>80</v>
      </c>
      <c r="E21" s="7" t="s">
        <v>29</v>
      </c>
      <c r="F21" s="7" t="s">
        <v>60</v>
      </c>
    </row>
    <row r="22" spans="1:6" ht="84" customHeight="1" x14ac:dyDescent="0.15">
      <c r="A22" s="86"/>
      <c r="B22" s="39" t="s">
        <v>97</v>
      </c>
      <c r="C22" s="5" t="s">
        <v>51</v>
      </c>
      <c r="D22" s="6" t="s">
        <v>80</v>
      </c>
      <c r="E22" s="6" t="s">
        <v>50</v>
      </c>
      <c r="F22" s="29">
        <v>1.3001</v>
      </c>
    </row>
    <row r="23" spans="1:6" ht="84" customHeight="1" x14ac:dyDescent="0.15">
      <c r="A23" s="86"/>
      <c r="B23" s="39" t="s">
        <v>98</v>
      </c>
      <c r="C23" s="5" t="s">
        <v>52</v>
      </c>
      <c r="D23" s="6" t="s">
        <v>80</v>
      </c>
      <c r="E23" s="6" t="s">
        <v>50</v>
      </c>
      <c r="F23" s="29">
        <v>1.0001</v>
      </c>
    </row>
    <row r="24" spans="1:6" ht="84" customHeight="1" x14ac:dyDescent="0.15">
      <c r="A24" s="86"/>
      <c r="B24" s="39" t="s">
        <v>99</v>
      </c>
      <c r="C24" s="5" t="s">
        <v>53</v>
      </c>
      <c r="D24" s="6" t="s">
        <v>80</v>
      </c>
      <c r="E24" s="6" t="s">
        <v>50</v>
      </c>
      <c r="F24" s="29">
        <v>1E-4</v>
      </c>
    </row>
    <row r="25" spans="1:6" x14ac:dyDescent="0.15">
      <c r="A25" s="86"/>
      <c r="B25" s="38" t="s">
        <v>100</v>
      </c>
      <c r="C25" s="5" t="s">
        <v>11</v>
      </c>
      <c r="D25" s="6" t="s">
        <v>80</v>
      </c>
      <c r="E25" s="6" t="s">
        <v>30</v>
      </c>
      <c r="F25" s="28">
        <v>26</v>
      </c>
    </row>
    <row r="26" spans="1:6" x14ac:dyDescent="0.15">
      <c r="A26" s="86"/>
      <c r="B26" s="38" t="s">
        <v>101</v>
      </c>
      <c r="C26" s="5" t="s">
        <v>20</v>
      </c>
      <c r="D26" s="6" t="s">
        <v>80</v>
      </c>
      <c r="E26" s="6" t="s">
        <v>30</v>
      </c>
      <c r="F26" s="28">
        <v>26</v>
      </c>
    </row>
    <row r="27" spans="1:6" ht="26" x14ac:dyDescent="0.15">
      <c r="A27" s="87"/>
      <c r="B27" s="38" t="s">
        <v>102</v>
      </c>
      <c r="C27" s="5" t="s">
        <v>39</v>
      </c>
      <c r="D27" s="6" t="s">
        <v>80</v>
      </c>
      <c r="E27" s="7" t="s">
        <v>29</v>
      </c>
      <c r="F27" s="28" t="s">
        <v>59</v>
      </c>
    </row>
    <row r="28" spans="1:6" ht="28" x14ac:dyDescent="0.15">
      <c r="A28" s="73" t="s">
        <v>0</v>
      </c>
      <c r="B28" s="19" t="s">
        <v>103</v>
      </c>
      <c r="C28" s="8" t="s">
        <v>110</v>
      </c>
      <c r="D28" s="7" t="s">
        <v>80</v>
      </c>
      <c r="E28" s="6" t="s">
        <v>30</v>
      </c>
      <c r="F28" s="7">
        <v>0</v>
      </c>
    </row>
    <row r="29" spans="1:6" ht="45" x14ac:dyDescent="0.15">
      <c r="A29" s="74"/>
      <c r="B29" s="19" t="s">
        <v>104</v>
      </c>
      <c r="C29" s="8" t="s">
        <v>12</v>
      </c>
      <c r="D29" s="7" t="s">
        <v>9</v>
      </c>
      <c r="E29" s="6" t="s">
        <v>30</v>
      </c>
      <c r="F29" s="7">
        <v>0</v>
      </c>
    </row>
    <row r="30" spans="1:6" ht="32.25" customHeight="1" x14ac:dyDescent="0.15">
      <c r="A30" s="74"/>
      <c r="B30" s="19" t="s">
        <v>105</v>
      </c>
      <c r="C30" s="8" t="s">
        <v>13</v>
      </c>
      <c r="D30" s="7" t="s">
        <v>9</v>
      </c>
      <c r="E30" s="6" t="s">
        <v>30</v>
      </c>
      <c r="F30" s="30">
        <f>IF(F29=0,0,IFERROR(F29/F28,""))</f>
        <v>0</v>
      </c>
    </row>
    <row r="31" spans="1:6" ht="25.5" customHeight="1" x14ac:dyDescent="0.15">
      <c r="A31" s="75"/>
      <c r="B31" s="19" t="s">
        <v>106</v>
      </c>
      <c r="C31" s="5" t="s">
        <v>48</v>
      </c>
      <c r="D31" s="7" t="s">
        <v>9</v>
      </c>
      <c r="E31" s="7" t="s">
        <v>29</v>
      </c>
      <c r="F31" s="31">
        <f>IF(F30="","",IF(F30&gt;1.3,"Rojo",IF(F$21="Ascendente",IF(AND(F30=0,F30=0),0,IF(AND(F30&lt;=F$22,F30&gt;0),"Rojo",IF(AND(F30&gt;F$22,F30&lt;=F$23),"Amarillo",IF(AND(F30&gt;F$23,F30&lt;=F$24),"Verde")))),IF(F$21="Descendente",IF(AND(F30&gt;=F$24,F30&lt;F$23),"Verde",IF(AND(F30&gt;=F$23,F30&lt;F$22),"Amarillo",IF(AND(F30&gt;=F$22,F30&gt;1.3),"Rojo",0)))))))</f>
        <v>0</v>
      </c>
    </row>
    <row r="32" spans="1:6" ht="28" x14ac:dyDescent="0.15">
      <c r="A32" s="76" t="s">
        <v>1</v>
      </c>
      <c r="B32" s="20" t="s">
        <v>103</v>
      </c>
      <c r="C32" s="8" t="s">
        <v>111</v>
      </c>
      <c r="D32" s="7" t="s">
        <v>80</v>
      </c>
      <c r="E32" s="6" t="s">
        <v>30</v>
      </c>
      <c r="F32" s="7">
        <v>0</v>
      </c>
    </row>
    <row r="33" spans="1:6" ht="45" x14ac:dyDescent="0.15">
      <c r="A33" s="77"/>
      <c r="B33" s="20" t="s">
        <v>104</v>
      </c>
      <c r="C33" s="8" t="s">
        <v>16</v>
      </c>
      <c r="D33" s="7" t="s">
        <v>9</v>
      </c>
      <c r="E33" s="6" t="s">
        <v>30</v>
      </c>
      <c r="F33" s="7">
        <v>0</v>
      </c>
    </row>
    <row r="34" spans="1:6" ht="45" x14ac:dyDescent="0.15">
      <c r="A34" s="77"/>
      <c r="B34" s="20" t="s">
        <v>105</v>
      </c>
      <c r="C34" s="8" t="s">
        <v>14</v>
      </c>
      <c r="D34" s="7" t="s">
        <v>9</v>
      </c>
      <c r="E34" s="6" t="s">
        <v>30</v>
      </c>
      <c r="F34" s="30">
        <f>IF(F33=0,0,IFERROR(F33/F32,""))</f>
        <v>0</v>
      </c>
    </row>
    <row r="35" spans="1:6" ht="45" x14ac:dyDescent="0.15">
      <c r="A35" s="78"/>
      <c r="B35" s="20" t="s">
        <v>106</v>
      </c>
      <c r="C35" s="5" t="s">
        <v>48</v>
      </c>
      <c r="D35" s="7" t="s">
        <v>9</v>
      </c>
      <c r="E35" s="7" t="s">
        <v>29</v>
      </c>
      <c r="F35" s="31">
        <f>IF(F34="","",IF(F34&gt;1.3,"Rojo",IF(F$21="Ascendente",IF(AND(F34=0,F34=0),0,IF(AND(F34&lt;=F$22,F34&gt;0),"Rojo",IF(AND(F34&gt;F$22,F34&lt;=F$23),"Amarillo",IF(AND(F34&gt;F$23,F34&lt;=F$24),"Verde")))),IF(F$21="Descendente",IF(AND(F34&gt;=F$24,F34&lt;F$23),"Verde",IF(AND(F34&gt;=F$23,F34&lt;F$22),"Amarillo",IF(AND(F34&gt;=F$22,F34&gt;1.3),"Rojo",0)))))))</f>
        <v>0</v>
      </c>
    </row>
    <row r="36" spans="1:6" ht="28" x14ac:dyDescent="0.15">
      <c r="A36" s="66" t="s">
        <v>2</v>
      </c>
      <c r="B36" s="21" t="s">
        <v>103</v>
      </c>
      <c r="C36" s="8" t="s">
        <v>112</v>
      </c>
      <c r="D36" s="7" t="s">
        <v>80</v>
      </c>
      <c r="E36" s="6" t="s">
        <v>30</v>
      </c>
      <c r="F36" s="7">
        <v>0</v>
      </c>
    </row>
    <row r="37" spans="1:6" ht="45" x14ac:dyDescent="0.15">
      <c r="A37" s="67"/>
      <c r="B37" s="21" t="s">
        <v>104</v>
      </c>
      <c r="C37" s="8" t="s">
        <v>17</v>
      </c>
      <c r="D37" s="7" t="s">
        <v>9</v>
      </c>
      <c r="E37" s="6" t="s">
        <v>30</v>
      </c>
      <c r="F37" s="7">
        <v>0</v>
      </c>
    </row>
    <row r="38" spans="1:6" ht="45" x14ac:dyDescent="0.15">
      <c r="A38" s="67"/>
      <c r="B38" s="21" t="s">
        <v>105</v>
      </c>
      <c r="C38" s="8" t="s">
        <v>15</v>
      </c>
      <c r="D38" s="7" t="s">
        <v>9</v>
      </c>
      <c r="E38" s="6" t="s">
        <v>30</v>
      </c>
      <c r="F38" s="30">
        <f>IF(F37=0,0,IFERROR(F37/F36,""))</f>
        <v>0</v>
      </c>
    </row>
    <row r="39" spans="1:6" ht="45" x14ac:dyDescent="0.15">
      <c r="A39" s="68"/>
      <c r="B39" s="21" t="s">
        <v>106</v>
      </c>
      <c r="C39" s="5" t="s">
        <v>47</v>
      </c>
      <c r="D39" s="7" t="s">
        <v>9</v>
      </c>
      <c r="E39" s="7" t="s">
        <v>29</v>
      </c>
      <c r="F39" s="31">
        <f>IF(F38="","",IF(F38&gt;1.3,"Rojo",IF(F$21="Ascendente",IF(AND(F38=0,F38=0),0,IF(AND(F38&lt;=F$22,F38&gt;0),"Rojo",IF(AND(F38&gt;F$22,F38&lt;=F$23),"Amarillo",IF(AND(F38&gt;F$23,F38&lt;=F$24),"Verde")))),IF(F$21="Descendente",IF(AND(F38&gt;=F$24,F38&lt;F$23),"Verde",IF(AND(F38&gt;=F$23,F38&lt;F$22),"Amarillo",IF(AND(F38&gt;=F$22,F38&gt;1.3),"Rojo",0)))))))</f>
        <v>0</v>
      </c>
    </row>
    <row r="40" spans="1:6" ht="28" x14ac:dyDescent="0.15">
      <c r="A40" s="69" t="s">
        <v>3</v>
      </c>
      <c r="B40" s="22" t="s">
        <v>103</v>
      </c>
      <c r="C40" s="8" t="s">
        <v>113</v>
      </c>
      <c r="D40" s="7" t="s">
        <v>80</v>
      </c>
      <c r="E40" s="6" t="s">
        <v>30</v>
      </c>
      <c r="F40" s="7">
        <v>26</v>
      </c>
    </row>
    <row r="41" spans="1:6" ht="45" x14ac:dyDescent="0.15">
      <c r="A41" s="70"/>
      <c r="B41" s="22" t="s">
        <v>104</v>
      </c>
      <c r="C41" s="8" t="s">
        <v>19</v>
      </c>
      <c r="D41" s="7" t="s">
        <v>9</v>
      </c>
      <c r="E41" s="6" t="s">
        <v>30</v>
      </c>
      <c r="F41" s="7">
        <v>30</v>
      </c>
    </row>
    <row r="42" spans="1:6" ht="45" x14ac:dyDescent="0.15">
      <c r="A42" s="70"/>
      <c r="B42" s="22" t="s">
        <v>105</v>
      </c>
      <c r="C42" s="8" t="s">
        <v>18</v>
      </c>
      <c r="D42" s="7" t="s">
        <v>9</v>
      </c>
      <c r="E42" s="6" t="s">
        <v>30</v>
      </c>
      <c r="F42" s="30">
        <f>IF(F41=0,0,IFERROR(F41/F40,""))</f>
        <v>1.1538461538461537</v>
      </c>
    </row>
    <row r="43" spans="1:6" ht="45" x14ac:dyDescent="0.15">
      <c r="A43" s="71"/>
      <c r="B43" s="22" t="s">
        <v>106</v>
      </c>
      <c r="C43" s="5" t="s">
        <v>46</v>
      </c>
      <c r="D43" s="7" t="s">
        <v>9</v>
      </c>
      <c r="E43" s="7" t="s">
        <v>29</v>
      </c>
      <c r="F43" s="31" t="str">
        <f>IF(F42="","",IF(F42&gt;1.3,"Rojo",IF(F$21="Ascendente",IF(AND(F42=0,F42=0),0,IF(AND(F42&lt;=F$22,F42&gt;0),"Rojo",IF(AND(F42&gt;F$22,F42&lt;=F$23),"Amarillo",IF(AND(F42&gt;F$23,F42&lt;=F$24),"Verde")))),IF(F$21="Descendente",IF(AND(F42&gt;=F$24,F42&lt;F$23),"Verde",IF(AND(F42&gt;=F$23,F42&lt;F$22),"Amarillo",IF(AND(F42&gt;=F$22,F42&gt;1.3),"Rojo",0)))))))</f>
        <v>Amarillo</v>
      </c>
    </row>
    <row r="44" spans="1:6" ht="28" x14ac:dyDescent="0.15">
      <c r="A44" s="72" t="s">
        <v>41</v>
      </c>
      <c r="B44" s="38" t="s">
        <v>107</v>
      </c>
      <c r="C44" s="5" t="s">
        <v>114</v>
      </c>
      <c r="D44" s="6" t="s">
        <v>80</v>
      </c>
      <c r="E44" s="6" t="s">
        <v>30</v>
      </c>
      <c r="F44" s="7">
        <v>30</v>
      </c>
    </row>
    <row r="45" spans="1:6" x14ac:dyDescent="0.15">
      <c r="A45" s="72"/>
      <c r="B45" s="38" t="s">
        <v>108</v>
      </c>
      <c r="C45" s="5" t="s">
        <v>44</v>
      </c>
      <c r="D45" s="6" t="s">
        <v>80</v>
      </c>
      <c r="E45" s="6" t="s">
        <v>30</v>
      </c>
      <c r="F45" s="32">
        <f>IF(F44=0,0,IFERROR(F44/F26,""))</f>
        <v>1.1538461538461537</v>
      </c>
    </row>
    <row r="46" spans="1:6" ht="28" x14ac:dyDescent="0.15">
      <c r="A46" s="72"/>
      <c r="B46" s="40" t="s">
        <v>106</v>
      </c>
      <c r="C46" s="5" t="s">
        <v>45</v>
      </c>
      <c r="D46" s="6" t="s">
        <v>80</v>
      </c>
      <c r="E46" s="7" t="s">
        <v>29</v>
      </c>
      <c r="F46" s="31" t="str">
        <f>IF(F45="","",IF(F45&gt;1.3,"Rojo",IF(F$21="Ascendente",IF(AND(F45=0,F45=0),0,IF(AND(F45&lt;=F$22,F45&gt;0),"Rojo",IF(AND(F45&gt;F$22,F45&lt;=F$23),"Amarillo",IF(AND(F45&gt;F$23,F45&lt;=F$24),"Verde")))),IF(F$21="Descendente",IF(AND(F45&gt;=F$24,F45&lt;F$23),"Verde",IF(AND(F45&gt;=F$23,F45&lt;F$22),"Amarillo",IF(AND(F45&gt;=F$22,F45&gt;1.3),"Rojo",0)))))))</f>
        <v>Amarillo</v>
      </c>
    </row>
  </sheetData>
  <autoFilter ref="A2:F46" xr:uid="{00000000-0001-0000-0100-000000000000}">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Microsoft Office User</cp:lastModifiedBy>
  <cp:revision>0</cp:revision>
  <cp:lastPrinted>2024-02-16T15:39:24Z</cp:lastPrinted>
  <dcterms:created xsi:type="dcterms:W3CDTF">2020-02-13T20:51:23Z</dcterms:created>
  <dcterms:modified xsi:type="dcterms:W3CDTF">2024-11-09T00:08:41Z</dcterms:modified>
</cp:coreProperties>
</file>